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00" tabRatio="61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</sheets>
  <definedNames>
    <definedName name="_xlnm.Print_Area" localSheetId="2">'1'!$A$2:D43</definedName>
    <definedName name="_xlnm.Print_Titles" localSheetId="2">'1'!$1:5</definedName>
    <definedName name="_xlnm.Print_Area" localSheetId="3">'2'!$A$1:B34</definedName>
    <definedName name="_xlnm.Print_Titles" localSheetId="3">'2'!$1:4</definedName>
    <definedName name="_xlnm.Print_Area" localSheetId="4">'3'!$A$1:D22</definedName>
    <definedName name="_xlnm.Print_Titles" localSheetId="4">'3'!$1:5</definedName>
    <definedName name="_xlnm.Print_Area" localSheetId="5">'4'!$A$1:F34</definedName>
    <definedName name="_xlnm.Print_Titles" localSheetId="5">'4'!$1:5</definedName>
    <definedName name="_xlnm.Print_Area" localSheetId="6">'5'!$A$1:K9</definedName>
    <definedName name="_xlnm.Print_Titles" localSheetId="6">'5'!$1:6</definedName>
    <definedName name="_xlnm.Print_Area" localSheetId="7">'6'!$A$1:E23</definedName>
    <definedName name="_xlnm.Print_Titles" localSheetId="7">'6'!$1:6</definedName>
    <definedName name="_xlnm.Print_Area" localSheetId="8">'7'!$A$1:E37</definedName>
    <definedName name="_xlnm.Print_Titles" localSheetId="8">'7'!$1:6</definedName>
    <definedName name="_xlnm.Print_Area" localSheetId="9">'8'!$A$1:H8</definedName>
    <definedName name="_xlnm.Print_Titles" localSheetId="9">'8'!$1:5</definedName>
    <definedName name="_xlnm.Print_Area" localSheetId="10">'9'!$A$1:E17</definedName>
    <definedName name="_xlnm.Print_Titles" localSheetId="10">'9'!$1:5</definedName>
    <definedName name="_xlnm.Print_Area" localSheetId="11">'10'!$A$1:B5</definedName>
    <definedName name="_xlnm.Print_Titles" localSheetId="11">'10'!$1:5</definedName>
    <definedName name="_xlnm.Print_Area" localSheetId="12">'11'!$A$1:E5</definedName>
    <definedName name="_xlnm.Print_Titles" localSheetId="12">'11'!$1:5</definedName>
  </definedNames>
  <calcPr calcId="144525"/>
</workbook>
</file>

<file path=xl/sharedStrings.xml><?xml version="1.0" encoding="utf-8"?>
<sst xmlns="http://schemas.openxmlformats.org/spreadsheetml/2006/main" count="271">
  <si>
    <t>单位代码：143</t>
  </si>
  <si>
    <t>单位名称：中国农工民主党甘肃省委员会</t>
  </si>
  <si>
    <t>部门预算公开表</t>
  </si>
  <si>
    <t>编制日期： 2018  年 2  月  28 日</t>
  </si>
  <si>
    <t>部门领导：郭天康</t>
  </si>
  <si>
    <t>财务负责人：马岱钧</t>
  </si>
  <si>
    <t xml:space="preserve">    制表人：马蓓蓉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</si>
  <si>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</si>
  <si>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</si>
  <si>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</si>
  <si>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</si>
  <si>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</si>
  <si>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</si>
  <si>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</si>
  <si>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</si>
  <si>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</si>
  <si>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</si>
  <si>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</si>
  <si>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</si>
  <si>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</si>
  <si>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</si>
  <si>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</si>
  <si>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</si>
  <si>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</si>
  <si>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</si>
  <si>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</si>
  <si>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</si>
  <si>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r>
      <rPr>
        <u/>
        <sz val="10"/>
        <color indexed="12"/>
        <rFont val="宋体"/>
        <charset val="134"/>
      </rPr>
      <t>（</t>
    </r>
    <r>
      <rPr>
        <u/>
        <sz val="10"/>
        <color indexed="12"/>
        <rFont val="Arial"/>
        <family val="2"/>
        <charset val="134"/>
      </rPr>
      <t>11</t>
    </r>
    <r>
      <rPr>
        <u/>
        <sz val="10"/>
        <color indexed="12"/>
        <rFont val="宋体"/>
        <charset val="134"/>
      </rPr>
      <t>）部门管理转移支付表</t>
    </r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</si>
  <si>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</si>
  <si>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</si>
  <si>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</si>
  <si>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</si>
  <si>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</si>
  <si>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</si>
  <si>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</si>
  <si>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</si>
  <si>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</si>
  <si>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</si>
  <si>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</si>
  <si>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</si>
  <si>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</si>
  <si>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</si>
  <si>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</si>
  <si>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</si>
  <si>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</si>
  <si>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</si>
  <si>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</si>
  <si>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</si>
  <si>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</si>
  <si>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</si>
  <si>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</si>
  <si>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</si>
  <si>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</si>
  <si>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</si>
  <si>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</si>
  <si>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</si>
  <si>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</si>
  <si>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</si>
  <si>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</si>
  <si>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</si>
  <si>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</si>
  <si>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</si>
  <si>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</si>
  <si>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</si>
  <si>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</si>
  <si>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</si>
  <si>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</si>
  <si>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</si>
  <si>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</si>
  <si>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</si>
  <si>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</si>
  <si>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</si>
  <si>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</si>
  <si>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</si>
  <si>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</si>
  <si>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</si>
  <si>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</si>
  <si>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</si>
  <si>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</si>
  <si>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</si>
  <si>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</si>
  <si>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</si>
  <si>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</si>
  <si>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</si>
  <si>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</si>
  <si>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</si>
  <si>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</si>
  <si>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</si>
  <si>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</si>
  <si>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</si>
  <si>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</si>
  <si>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</si>
  <si>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</si>
  <si>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</si>
  <si>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</si>
  <si>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</si>
  <si>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</si>
  <si>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</si>
  <si>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</si>
  <si>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</si>
  <si>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</si>
  <si>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</si>
  <si>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</si>
  <si>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</si>
  <si>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民主党派及工商联事务</t>
  </si>
  <si>
    <t xml:space="preserve">    行政运行</t>
  </si>
  <si>
    <t xml:space="preserve">    参政议政</t>
  </si>
  <si>
    <t xml:space="preserve">    事业运行</t>
  </si>
  <si>
    <t>社会保障和就业支出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</si>
  <si>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</si>
  <si>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</si>
  <si>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</si>
  <si>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医疗卫生与计划生育支出</t>
  </si>
  <si>
    <t xml:space="preserve">  行政事业单位医疗</t>
  </si>
  <si>
    <t xml:space="preserve">    行政单位医疗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</si>
  <si>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</si>
  <si>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</si>
  <si>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</si>
  <si>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</si>
  <si>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</si>
  <si>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</si>
  <si>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</si>
  <si>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</si>
  <si>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</si>
  <si>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</si>
  <si>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</si>
  <si>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</si>
  <si>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</si>
  <si>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</si>
  <si>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</si>
  <si>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</si>
  <si>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</si>
  <si>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</si>
  <si>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</si>
  <si>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</si>
  <si>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</si>
  <si>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</si>
  <si>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</si>
  <si>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</si>
  <si>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</si>
  <si>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</si>
  <si>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</si>
  <si>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</si>
  <si>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</si>
  <si>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</si>
  <si>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</si>
  <si>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</si>
  <si>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</si>
  <si>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</si>
  <si>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</si>
  <si>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</si>
  <si>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</si>
  <si>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</si>
  <si>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</si>
  <si>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</si>
  <si>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</si>
  <si>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</si>
  <si>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</si>
  <si>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</si>
  <si>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</si>
  <si>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</si>
  <si>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中国农工民主党甘肃省委员会</t>
  </si>
  <si>
    <t xml:space="preserve">  中国农工民主党甘肃省委员会</t>
  </si>
  <si>
    <t>一般公共预算支出情况表</t>
  </si>
  <si>
    <t>科目编码</t>
  </si>
  <si>
    <t>科目名称</t>
  </si>
  <si>
    <t>201</t>
  </si>
  <si>
    <t xml:space="preserve">  20128</t>
  </si>
  <si>
    <t xml:space="preserve">    2012801</t>
  </si>
  <si>
    <t xml:space="preserve">    2012804</t>
  </si>
  <si>
    <t xml:space="preserve">    2012850</t>
  </si>
  <si>
    <t>208</t>
  </si>
  <si>
    <t xml:space="preserve">  20805</t>
  </si>
  <si>
    <t xml:space="preserve">    2080501</t>
  </si>
  <si>
    <t xml:space="preserve">    2080505</t>
  </si>
  <si>
    <t>210</t>
  </si>
  <si>
    <t xml:space="preserve">  21011</t>
  </si>
  <si>
    <t xml:space="preserve">    2101101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</si>
  <si>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</si>
  <si>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</si>
  <si>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</si>
  <si>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</si>
  <si>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</si>
  <si>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</si>
  <si>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</si>
  <si>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</si>
  <si>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</si>
  <si>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</si>
  <si>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</si>
  <si>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</si>
  <si>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</si>
  <si>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</si>
  <si>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</si>
  <si>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</si>
  <si>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</si>
  <si>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</si>
  <si>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</si>
  <si>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</si>
  <si>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</si>
  <si>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</si>
  <si>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</si>
  <si>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</si>
  <si>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</si>
  <si>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</si>
  <si>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</si>
  <si>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</si>
  <si>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</si>
  <si>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</si>
  <si>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</si>
  <si>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</si>
  <si>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</si>
  <si>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</si>
  <si>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</si>
  <si>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</si>
  <si>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</si>
  <si>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</si>
  <si>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</si>
  <si>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</si>
  <si>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</si>
  <si>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</si>
  <si>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</si>
  <si>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</si>
  <si>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</si>
  <si>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</si>
  <si>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</si>
  <si>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</si>
  <si>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</si>
  <si>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</si>
  <si>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</si>
  <si>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</si>
  <si>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</si>
  <si>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</si>
  <si>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</si>
  <si>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</si>
  <si>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</si>
  <si>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</si>
  <si>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</si>
  <si>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</si>
  <si>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</si>
  <si>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30307</t>
  </si>
  <si>
    <t xml:space="preserve">  医疗费补助</t>
  </si>
  <si>
    <t xml:space="preserve">  30309</t>
  </si>
  <si>
    <t xml:space="preserve">  奖励金</t>
  </si>
  <si>
    <r>
      <rPr>
        <sz val="9"/>
        <color indexed="8"/>
        <rFont val="宋体"/>
        <family val="3"/>
        <charset val="134"/>
      </rPr>
      <t>备注：</t>
    </r>
    <r>
      <rPr>
        <sz val="11"/>
        <color indexed="8"/>
        <rFont val="Calibri"/>
        <family val="2"/>
        <charset val="134"/>
      </rPr>
      <t>"30302</t>
    </r>
    <r>
      <rPr>
        <sz val="11"/>
        <color indexed="8"/>
        <rFont val="宋体"/>
        <family val="3"/>
        <charset val="134"/>
      </rPr>
      <t>退休费</t>
    </r>
    <r>
      <rPr>
        <sz val="11"/>
        <color indexed="8"/>
        <rFont val="Calibri"/>
        <family val="2"/>
        <charset val="134"/>
      </rPr>
      <t>"</t>
    </r>
    <r>
      <rPr>
        <sz val="11"/>
        <color indexed="8"/>
        <rFont val="宋体"/>
        <family val="3"/>
        <charset val="134"/>
      </rPr>
      <t>中不含退休人员养老金</t>
    </r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</si>
  <si>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</si>
  <si>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</si>
  <si>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</si>
  <si>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</si>
  <si>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</si>
  <si>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</si>
  <si>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</si>
  <si>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</si>
  <si>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</si>
  <si>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</si>
  <si>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</si>
  <si>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办公费</t>
  </si>
  <si>
    <t>水费</t>
  </si>
  <si>
    <t>电费</t>
  </si>
  <si>
    <t>邮电费</t>
  </si>
  <si>
    <t>取暖费</t>
  </si>
  <si>
    <t>差旅费</t>
  </si>
  <si>
    <t>维修（护）费</t>
  </si>
  <si>
    <t>福利费</t>
  </si>
  <si>
    <t>公务用车运行维护费</t>
  </si>
  <si>
    <t>其他商品和服务支出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</si>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</sst>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176" formatCode="#,##0.00_ ;[Red]\-#,##0.00\ "/>
    <numFmt numFmtId="177" formatCode="#,##0.00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_ "/>
    <numFmt numFmtId="179" formatCode="#,##0.00_ "/>
    <numFmt numFmtId="180" formatCode="#,##0.00;[Red]#,##0.00"/>
    <numFmt numFmtId="181" formatCode="0.00_ ;[Red]\-0.00\ "/>
  </numFmts>
  <fonts count="25">
    <font>
      <sz val="10"/>
      <name val="Arial"/>
      <family val="2"/>
      <charset val="134"/>
    </font>
    <font>
      <sz val="12"/>
      <name val="宋体"/>
      <charset val="134"/>
    </font>
    <font>
      <u/>
      <sz val="10"/>
      <color indexed="12"/>
      <name val="Arial"/>
      <family val="2"/>
      <charset val="134"/>
    </font>
    <font>
      <sz val="11"/>
      <color indexed="8"/>
      <name val="Calibri"/>
      <family val="2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9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family val="3"/>
      <charset val="134"/>
    </font>
    <font>
      <sz val="9"/>
      <color indexed="12"/>
      <name val="宋体"/>
      <charset val="134"/>
    </font>
    <font>
      <b/>
      <sz val="18"/>
      <color indexed="8"/>
      <name val="黑体"/>
      <family val="3"/>
      <charset val="134"/>
    </font>
    <font>
      <b/>
      <sz val="9"/>
      <color indexed="8"/>
      <name val="宋体"/>
      <charset val="134"/>
    </font>
    <font>
      <sz val="9"/>
      <color indexed="8"/>
      <name val="Calibri"/>
      <family val="2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charset val="134"/>
    </font>
    <font>
      <sz val="12"/>
      <color indexed="8"/>
      <name val="Times New Roman"/>
      <family val="1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5">
    <xf numFmtId="0" fontId="0" fillId="0" borderId="0" xfId="0" applyAlignment="1"/>
    <xf numFmtId="0" fontId="3" fillId="0" borderId="0" xfId="0" applyFont="1" applyBorder="1" applyAlignment="1" applyProtection="1"/>
    <xf numFmtId="0" fontId="3" fillId="0" borderId="0" xfId="0" applyFont="1" applyFill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6" fillId="0" borderId="0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 wrapText="1"/>
    </xf>
    <xf numFmtId="0" fontId="8" fillId="0" borderId="4" xfId="0" applyNumberFormat="1" applyFont="1" applyFill="1" applyBorder="1" applyAlignment="1" applyProtection="1">
      <alignment horizontal="left" vertical="center"/>
    </xf>
    <xf numFmtId="176" fontId="8" fillId="0" borderId="6" xfId="0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178" fontId="12" fillId="0" borderId="1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left" vertical="center"/>
    </xf>
    <xf numFmtId="179" fontId="12" fillId="0" borderId="2" xfId="0" applyNumberFormat="1" applyFont="1" applyFill="1" applyBorder="1" applyAlignment="1" applyProtection="1">
      <alignment horizontal="right" vertical="center"/>
    </xf>
    <xf numFmtId="179" fontId="12" fillId="0" borderId="3" xfId="0" applyNumberFormat="1" applyFont="1" applyFill="1" applyBorder="1" applyAlignment="1" applyProtection="1">
      <alignment horizontal="right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left" vertical="center"/>
    </xf>
    <xf numFmtId="179" fontId="11" fillId="0" borderId="2" xfId="0" applyNumberFormat="1" applyFont="1" applyFill="1" applyBorder="1" applyAlignment="1" applyProtection="1">
      <alignment horizontal="right" vertical="center"/>
    </xf>
    <xf numFmtId="179" fontId="11" fillId="0" borderId="3" xfId="0" applyNumberFormat="1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/>
    </xf>
    <xf numFmtId="49" fontId="12" fillId="0" borderId="1" xfId="0" applyNumberFormat="1" applyFont="1" applyFill="1" applyBorder="1" applyAlignment="1" applyProtection="1">
      <alignment vertical="center"/>
    </xf>
    <xf numFmtId="180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180" fontId="12" fillId="0" borderId="3" xfId="0" applyNumberFormat="1" applyFont="1" applyFill="1" applyBorder="1" applyAlignment="1" applyProtection="1">
      <alignment horizontal="right" vertical="center" wrapText="1"/>
    </xf>
    <xf numFmtId="49" fontId="11" fillId="0" borderId="1" xfId="0" applyNumberFormat="1" applyFont="1" applyFill="1" applyBorder="1" applyAlignment="1" applyProtection="1">
      <alignment vertical="center"/>
    </xf>
    <xf numFmtId="180" fontId="11" fillId="0" borderId="2" xfId="0" applyNumberFormat="1" applyFont="1" applyFill="1" applyBorder="1" applyAlignment="1" applyProtection="1">
      <alignment horizontal="right" vertical="center" wrapText="1"/>
    </xf>
    <xf numFmtId="4" fontId="11" fillId="0" borderId="2" xfId="0" applyNumberFormat="1" applyFont="1" applyFill="1" applyBorder="1" applyAlignment="1" applyProtection="1">
      <alignment horizontal="right" vertical="center" wrapText="1"/>
    </xf>
    <xf numFmtId="180" fontId="11" fillId="0" borderId="3" xfId="0" applyNumberFormat="1" applyFont="1" applyFill="1" applyBorder="1" applyAlignment="1" applyProtection="1">
      <alignment horizontal="right" vertical="center" wrapText="1"/>
    </xf>
    <xf numFmtId="49" fontId="10" fillId="0" borderId="0" xfId="0" applyNumberFormat="1" applyFont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/>
    </xf>
    <xf numFmtId="176" fontId="12" fillId="0" borderId="1" xfId="0" applyNumberFormat="1" applyFont="1" applyFill="1" applyBorder="1" applyAlignment="1" applyProtection="1">
      <alignment horizontal="right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" fontId="12" fillId="0" borderId="3" xfId="0" applyNumberFormat="1" applyFont="1" applyFill="1" applyBorder="1" applyAlignment="1" applyProtection="1">
      <alignment horizontal="right" vertical="center"/>
    </xf>
    <xf numFmtId="49" fontId="11" fillId="0" borderId="1" xfId="0" applyNumberFormat="1" applyFont="1" applyFill="1" applyBorder="1" applyAlignment="1" applyProtection="1">
      <alignment horizontal="left" vertical="center"/>
    </xf>
    <xf numFmtId="176" fontId="11" fillId="0" borderId="1" xfId="0" applyNumberFormat="1" applyFont="1" applyFill="1" applyBorder="1" applyAlignment="1" applyProtection="1">
      <alignment horizontal="right" vertical="center"/>
    </xf>
    <xf numFmtId="176" fontId="11" fillId="0" borderId="2" xfId="0" applyNumberFormat="1" applyFont="1" applyFill="1" applyBorder="1" applyAlignment="1" applyProtection="1">
      <alignment horizontal="right" vertical="center"/>
    </xf>
    <xf numFmtId="4" fontId="11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49" fontId="12" fillId="0" borderId="2" xfId="0" applyNumberFormat="1" applyFont="1" applyFill="1" applyBorder="1" applyAlignment="1" applyProtection="1">
      <alignment horizontal="left" vertical="center"/>
    </xf>
    <xf numFmtId="4" fontId="12" fillId="0" borderId="2" xfId="0" applyNumberFormat="1" applyFont="1" applyFill="1" applyBorder="1" applyAlignment="1" applyProtection="1">
      <alignment horizontal="right" vertical="center"/>
    </xf>
    <xf numFmtId="49" fontId="11" fillId="0" borderId="2" xfId="0" applyNumberFormat="1" applyFont="1" applyFill="1" applyBorder="1" applyAlignment="1" applyProtection="1">
      <alignment horizontal="left" vertical="center"/>
    </xf>
    <xf numFmtId="4" fontId="11" fillId="0" borderId="2" xfId="0" applyNumberFormat="1" applyFont="1" applyFill="1" applyBorder="1" applyAlignment="1" applyProtection="1">
      <alignment horizontal="right" vertical="center"/>
    </xf>
    <xf numFmtId="0" fontId="14" fillId="0" borderId="1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right" vertical="center"/>
    </xf>
    <xf numFmtId="0" fontId="11" fillId="2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right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 applyProtection="1">
      <alignment horizontal="left" vertical="center"/>
    </xf>
    <xf numFmtId="176" fontId="11" fillId="0" borderId="12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right" vertical="center"/>
    </xf>
    <xf numFmtId="180" fontId="11" fillId="0" borderId="1" xfId="0" applyNumberFormat="1" applyFont="1" applyFill="1" applyBorder="1" applyAlignment="1" applyProtection="1">
      <alignment horizontal="right" vertical="center" wrapText="1"/>
    </xf>
    <xf numFmtId="180" fontId="11" fillId="0" borderId="1" xfId="0" applyNumberFormat="1" applyFont="1" applyFill="1" applyBorder="1" applyAlignment="1" applyProtection="1">
      <alignment horizontal="right" wrapText="1"/>
    </xf>
    <xf numFmtId="0" fontId="11" fillId="0" borderId="1" xfId="0" applyFont="1" applyFill="1" applyBorder="1" applyAlignment="1" applyProtection="1">
      <alignment horizontal="right" vertical="center"/>
    </xf>
    <xf numFmtId="180" fontId="11" fillId="0" borderId="0" xfId="0" applyNumberFormat="1" applyFont="1" applyFill="1" applyBorder="1" applyAlignment="1" applyProtection="1">
      <alignment horizontal="right" vertical="center" wrapText="1"/>
    </xf>
    <xf numFmtId="180" fontId="5" fillId="0" borderId="2" xfId="0" applyNumberFormat="1" applyFont="1" applyFill="1" applyBorder="1" applyAlignment="1" applyProtection="1">
      <alignment horizontal="right" vertical="center" wrapText="1"/>
    </xf>
    <xf numFmtId="176" fontId="5" fillId="0" borderId="12" xfId="0" applyNumberFormat="1" applyFont="1" applyFill="1" applyBorder="1" applyAlignment="1" applyProtection="1">
      <alignment horizontal="right" vertical="center" wrapText="1"/>
    </xf>
    <xf numFmtId="0" fontId="10" fillId="0" borderId="0" xfId="22" applyFont="1" applyBorder="1" applyAlignment="1" applyProtection="1">
      <alignment horizontal="center" vertical="center"/>
    </xf>
    <xf numFmtId="181" fontId="11" fillId="0" borderId="3" xfId="27" applyNumberFormat="1" applyFont="1" applyBorder="1" applyAlignment="1" applyProtection="1">
      <alignment horizontal="center" vertical="center"/>
    </xf>
    <xf numFmtId="0" fontId="11" fillId="0" borderId="12" xfId="0" applyNumberFormat="1" applyFont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176" fontId="12" fillId="0" borderId="3" xfId="0" applyNumberFormat="1" applyFont="1" applyFill="1" applyBorder="1" applyAlignment="1" applyProtection="1">
      <alignment horizontal="right" vertical="center"/>
    </xf>
    <xf numFmtId="176" fontId="12" fillId="0" borderId="12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11" fillId="0" borderId="13" xfId="0" applyFont="1" applyBorder="1" applyAlignment="1" applyProtection="1">
      <alignment vertical="center"/>
    </xf>
    <xf numFmtId="0" fontId="11" fillId="0" borderId="13" xfId="0" applyFont="1" applyBorder="1" applyAlignment="1" applyProtection="1"/>
    <xf numFmtId="0" fontId="11" fillId="0" borderId="14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49" fontId="11" fillId="0" borderId="16" xfId="0" applyNumberFormat="1" applyFont="1" applyFill="1" applyBorder="1" applyAlignment="1" applyProtection="1">
      <alignment vertical="center"/>
    </xf>
    <xf numFmtId="4" fontId="11" fillId="0" borderId="15" xfId="0" applyNumberFormat="1" applyFont="1" applyFill="1" applyBorder="1" applyAlignment="1" applyProtection="1">
      <alignment horizontal="right" vertical="center"/>
    </xf>
    <xf numFmtId="0" fontId="0" fillId="0" borderId="0" xfId="12" applyFill="1" applyAlignment="1"/>
    <xf numFmtId="0" fontId="3" fillId="0" borderId="0" xfId="12" applyFont="1" applyBorder="1" applyAlignment="1" applyProtection="1"/>
    <xf numFmtId="0" fontId="0" fillId="0" borderId="0" xfId="12" applyAlignment="1"/>
    <xf numFmtId="0" fontId="9" fillId="0" borderId="0" xfId="12" applyFont="1" applyBorder="1" applyAlignment="1" applyProtection="1">
      <alignment vertical="center" wrapText="1"/>
    </xf>
    <xf numFmtId="0" fontId="10" fillId="0" borderId="0" xfId="12" applyFont="1" applyBorder="1" applyAlignment="1" applyProtection="1">
      <alignment horizontal="center" vertical="center"/>
    </xf>
    <xf numFmtId="0" fontId="11" fillId="0" borderId="13" xfId="12" applyFont="1" applyBorder="1" applyAlignment="1" applyProtection="1">
      <alignment vertical="center"/>
    </xf>
    <xf numFmtId="0" fontId="11" fillId="0" borderId="13" xfId="12" applyFont="1" applyBorder="1" applyAlignment="1" applyProtection="1"/>
    <xf numFmtId="0" fontId="11" fillId="0" borderId="0" xfId="12" applyFont="1" applyBorder="1" applyAlignment="1" applyProtection="1"/>
    <xf numFmtId="0" fontId="11" fillId="0" borderId="0" xfId="12" applyFont="1" applyBorder="1" applyAlignment="1" applyProtection="1">
      <alignment horizontal="right" vertical="center"/>
    </xf>
    <xf numFmtId="0" fontId="11" fillId="0" borderId="14" xfId="12" applyFont="1" applyBorder="1" applyAlignment="1" applyProtection="1">
      <alignment horizontal="center" vertical="center"/>
    </xf>
    <xf numFmtId="0" fontId="11" fillId="0" borderId="17" xfId="12" applyFont="1" applyBorder="1" applyAlignment="1" applyProtection="1">
      <alignment horizontal="center" vertical="center"/>
    </xf>
    <xf numFmtId="0" fontId="11" fillId="0" borderId="15" xfId="12" applyFont="1" applyBorder="1" applyAlignment="1" applyProtection="1">
      <alignment horizontal="center" vertical="center"/>
    </xf>
    <xf numFmtId="0" fontId="11" fillId="0" borderId="16" xfId="12" applyFont="1" applyFill="1" applyBorder="1" applyAlignment="1" applyProtection="1">
      <alignment vertical="center"/>
    </xf>
    <xf numFmtId="176" fontId="11" fillId="0" borderId="17" xfId="12" applyNumberFormat="1" applyFont="1" applyFill="1" applyBorder="1" applyAlignment="1" applyProtection="1">
      <alignment horizontal="right" vertical="center"/>
    </xf>
    <xf numFmtId="176" fontId="11" fillId="0" borderId="17" xfId="12" applyNumberFormat="1" applyFont="1" applyFill="1" applyBorder="1" applyAlignment="1" applyProtection="1">
      <alignment vertical="center"/>
    </xf>
    <xf numFmtId="176" fontId="11" fillId="0" borderId="16" xfId="12" applyNumberFormat="1" applyFont="1" applyFill="1" applyBorder="1" applyAlignment="1" applyProtection="1">
      <alignment horizontal="right" vertical="center" wrapText="1"/>
    </xf>
    <xf numFmtId="0" fontId="3" fillId="0" borderId="0" xfId="12" applyFont="1" applyFill="1" applyBorder="1" applyAlignment="1" applyProtection="1"/>
    <xf numFmtId="176" fontId="11" fillId="0" borderId="17" xfId="12" applyNumberFormat="1" applyFont="1" applyFill="1" applyBorder="1" applyAlignment="1" applyProtection="1">
      <alignment horizontal="right" vertical="center" wrapText="1"/>
    </xf>
    <xf numFmtId="0" fontId="11" fillId="0" borderId="14" xfId="12" applyFont="1" applyFill="1" applyBorder="1" applyAlignment="1" applyProtection="1">
      <alignment vertical="center"/>
    </xf>
    <xf numFmtId="176" fontId="11" fillId="0" borderId="15" xfId="12" applyNumberFormat="1" applyFont="1" applyFill="1" applyBorder="1" applyAlignment="1" applyProtection="1">
      <alignment horizontal="right" vertical="center" wrapText="1"/>
    </xf>
    <xf numFmtId="176" fontId="11" fillId="0" borderId="15" xfId="12" applyNumberFormat="1" applyFont="1" applyFill="1" applyBorder="1" applyAlignment="1" applyProtection="1">
      <alignment vertical="center" wrapText="1"/>
    </xf>
    <xf numFmtId="176" fontId="11" fillId="0" borderId="16" xfId="12" applyNumberFormat="1" applyFont="1" applyFill="1" applyBorder="1" applyAlignment="1" applyProtection="1">
      <alignment vertical="center" wrapText="1"/>
    </xf>
    <xf numFmtId="0" fontId="11" fillId="0" borderId="16" xfId="12" applyFont="1" applyBorder="1" applyAlignment="1" applyProtection="1">
      <alignment vertical="center"/>
    </xf>
    <xf numFmtId="176" fontId="11" fillId="0" borderId="17" xfId="12" applyNumberFormat="1" applyFont="1" applyBorder="1" applyAlignment="1" applyProtection="1">
      <alignment vertical="center"/>
    </xf>
    <xf numFmtId="176" fontId="11" fillId="0" borderId="16" xfId="12" applyNumberFormat="1" applyFont="1" applyBorder="1" applyAlignment="1" applyProtection="1"/>
    <xf numFmtId="0" fontId="11" fillId="0" borderId="16" xfId="12" applyFont="1" applyFill="1" applyBorder="1" applyAlignment="1" applyProtection="1">
      <alignment horizontal="center" vertical="center"/>
    </xf>
    <xf numFmtId="176" fontId="11" fillId="0" borderId="17" xfId="12" applyNumberFormat="1" applyFont="1" applyFill="1" applyBorder="1" applyAlignment="1" applyProtection="1">
      <alignment horizontal="center" vertical="center"/>
    </xf>
    <xf numFmtId="0" fontId="11" fillId="0" borderId="16" xfId="12" applyFont="1" applyBorder="1" applyAlignment="1" applyProtection="1">
      <alignment horizontal="center" vertical="center"/>
    </xf>
    <xf numFmtId="176" fontId="11" fillId="0" borderId="17" xfId="12" applyNumberFormat="1" applyFont="1" applyBorder="1" applyAlignment="1" applyProtection="1">
      <alignment horizontal="center" vertical="center"/>
    </xf>
    <xf numFmtId="4" fontId="11" fillId="0" borderId="17" xfId="12" applyNumberFormat="1" applyFont="1" applyFill="1" applyBorder="1" applyAlignment="1" applyProtection="1">
      <alignment horizontal="right" vertical="center" wrapText="1"/>
    </xf>
    <xf numFmtId="177" fontId="11" fillId="0" borderId="17" xfId="12" applyNumberFormat="1" applyFont="1" applyFill="1" applyBorder="1" applyAlignment="1" applyProtection="1">
      <alignment horizontal="right" vertical="center" wrapText="1"/>
    </xf>
    <xf numFmtId="176" fontId="11" fillId="0" borderId="16" xfId="12" applyNumberFormat="1" applyFont="1" applyFill="1" applyBorder="1" applyAlignment="1" applyProtection="1"/>
    <xf numFmtId="176" fontId="11" fillId="0" borderId="17" xfId="12" applyNumberFormat="1" applyFont="1" applyBorder="1" applyAlignment="1" applyProtection="1">
      <alignment horizontal="right" vertical="center" wrapText="1"/>
    </xf>
    <xf numFmtId="176" fontId="11" fillId="0" borderId="17" xfId="12" applyNumberFormat="1" applyFont="1" applyBorder="1" applyAlignment="1" applyProtection="1"/>
    <xf numFmtId="0" fontId="11" fillId="0" borderId="16" xfId="12" applyFont="1" applyBorder="1" applyAlignment="1" applyProtection="1"/>
    <xf numFmtId="176" fontId="11" fillId="0" borderId="18" xfId="12" applyNumberFormat="1" applyFont="1" applyFill="1" applyBorder="1" applyAlignment="1" applyProtection="1">
      <alignment horizontal="right" vertical="center" wrapText="1"/>
    </xf>
    <xf numFmtId="176" fontId="11" fillId="0" borderId="16" xfId="12" applyNumberFormat="1" applyFont="1" applyFill="1" applyBorder="1" applyAlignment="1" applyProtection="1">
      <alignment horizontal="center" vertical="center"/>
    </xf>
    <xf numFmtId="176" fontId="11" fillId="0" borderId="15" xfId="12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9" fillId="0" borderId="1" xfId="33" applyFont="1" applyBorder="1" applyAlignment="1" applyProtection="1">
      <alignment vertical="center" wrapText="1"/>
    </xf>
    <xf numFmtId="0" fontId="18" fillId="0" borderId="3" xfId="0" applyFont="1" applyBorder="1" applyAlignment="1" applyProtection="1">
      <alignment vertical="center"/>
    </xf>
    <xf numFmtId="0" fontId="19" fillId="0" borderId="1" xfId="33" applyFont="1" applyBorder="1" applyAlignment="1" applyProtection="1">
      <alignment vertical="center"/>
    </xf>
    <xf numFmtId="0" fontId="19" fillId="0" borderId="7" xfId="33" applyFont="1" applyBorder="1" applyAlignment="1" applyProtection="1">
      <alignment vertical="center" wrapText="1"/>
    </xf>
    <xf numFmtId="0" fontId="18" fillId="0" borderId="9" xfId="0" applyFont="1" applyBorder="1" applyAlignment="1" applyProtection="1">
      <alignment vertical="center"/>
    </xf>
    <xf numFmtId="0" fontId="18" fillId="0" borderId="9" xfId="0" applyFont="1" applyBorder="1" applyAlignment="1" applyProtection="1"/>
    <xf numFmtId="0" fontId="2" fillId="0" borderId="19" xfId="33" applyBorder="1" applyAlignment="1" applyProtection="1"/>
    <xf numFmtId="0" fontId="18" fillId="0" borderId="20" xfId="0" applyFont="1" applyBorder="1" applyAlignment="1" applyProtection="1"/>
    <xf numFmtId="0" fontId="20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vertical="center"/>
    </xf>
  </cellXfs>
  <cellStyles count="37">
    <cellStyle name="常规" xfId="0" builtinId="0"/>
    <cellStyle name="常规 3 6" xfId="1"/>
    <cellStyle name="千位分隔" xfId="2" builtinId="3"/>
    <cellStyle name="常规 4 5" xfId="3"/>
    <cellStyle name="常规 4 7" xfId="4"/>
    <cellStyle name="货币" xfId="5" builtinId="4"/>
    <cellStyle name="常规 3 2" xfId="6"/>
    <cellStyle name="千位分隔[0]" xfId="7" builtinId="6"/>
    <cellStyle name="百分比" xfId="8" builtinId="5"/>
    <cellStyle name="常规 2 10" xfId="9"/>
    <cellStyle name="货币[0]" xfId="10" builtinId="7"/>
    <cellStyle name="常规 3 7" xfId="11"/>
    <cellStyle name="常规 2" xfId="12"/>
    <cellStyle name="常规 2 2" xfId="13"/>
    <cellStyle name="常规 2 3" xfId="14"/>
    <cellStyle name="常规 2 4" xfId="15"/>
    <cellStyle name="常规 2 5" xfId="16"/>
    <cellStyle name="常规 2 6" xfId="17"/>
    <cellStyle name="常规 2 7" xfId="18"/>
    <cellStyle name="常规 2 8" xfId="19"/>
    <cellStyle name="常规 2 9" xfId="20"/>
    <cellStyle name="常规 3 8" xfId="21"/>
    <cellStyle name="常规 3" xfId="22"/>
    <cellStyle name="常规 3 10" xfId="23"/>
    <cellStyle name="常规 3 3" xfId="24"/>
    <cellStyle name="常规 3 4" xfId="25"/>
    <cellStyle name="常规 3 5" xfId="26"/>
    <cellStyle name="常规 4" xfId="27"/>
    <cellStyle name="常规 3 9" xfId="28"/>
    <cellStyle name="常规 4 10" xfId="29"/>
    <cellStyle name="常规 4 2" xfId="30"/>
    <cellStyle name="常规 4 3" xfId="31"/>
    <cellStyle name="常规 4 4" xfId="32"/>
    <cellStyle name="超链接" xfId="33" builtinId="8"/>
    <cellStyle name="常规 4 6" xfId="34"/>
    <cellStyle name="常规 4 8" xfId="35"/>
    <cellStyle name="常规 4 9" xfId="36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J23"/>
  <sheetViews>
    <sheetView showGridLines="0" showZeros="0" tabSelected="1" workbookViewId="0">
      <selection activeCell="G22" sqref="G22"/>
    </sheetView>
  </sheetViews>
  <sheetFormatPr defaultColWidth="9" defaultRowHeight="12.75" customHeight="1"/>
  <cols>
    <col min="1" max="9" width="17.1428571428571" style="1" customWidth="1"/>
    <col min="10" max="10" width="9" style="1" customWidth="1"/>
  </cols>
  <sheetData>
    <row r="2" ht="14.25" customHeight="1" spans="1:10">
      <c r="A2" s="150"/>
      <c r="B2"/>
      <c r="C2"/>
      <c r="D2"/>
      <c r="E2"/>
      <c r="F2"/>
      <c r="G2"/>
      <c r="H2"/>
      <c r="I2"/>
      <c r="J2"/>
    </row>
    <row r="3" ht="18.75" customHeight="1" spans="1:10">
      <c r="A3" s="151" t="s">
        <v>0</v>
      </c>
      <c r="B3" s="151"/>
      <c r="C3" s="151"/>
      <c r="D3" s="151"/>
      <c r="E3" s="151"/>
      <c r="F3" s="151"/>
      <c r="G3" s="151"/>
      <c r="H3" s="151"/>
      <c r="I3" s="151"/>
      <c r="J3"/>
    </row>
    <row r="4" ht="16.5" customHeight="1" spans="1:10">
      <c r="A4" s="151" t="s">
        <v>1</v>
      </c>
      <c r="B4" s="151"/>
      <c r="C4" s="151"/>
      <c r="D4" s="151"/>
      <c r="E4" s="151"/>
      <c r="F4" s="151"/>
      <c r="G4" s="151"/>
      <c r="H4" s="151"/>
      <c r="I4" s="151"/>
      <c r="J4"/>
    </row>
    <row r="5" ht="14.25" customHeight="1" spans="1:10">
      <c r="A5" s="151"/>
      <c r="B5" s="151"/>
      <c r="C5" s="151"/>
      <c r="D5" s="151"/>
      <c r="E5" s="151"/>
      <c r="F5" s="151"/>
      <c r="G5" s="151"/>
      <c r="H5" s="151"/>
      <c r="I5" s="151"/>
      <c r="J5"/>
    </row>
    <row r="6" ht="14.25" customHeight="1" spans="1:10">
      <c r="A6" s="151"/>
      <c r="B6" s="151"/>
      <c r="C6" s="151"/>
      <c r="D6" s="151"/>
      <c r="E6" s="151"/>
      <c r="F6" s="151"/>
      <c r="G6" s="151"/>
      <c r="H6" s="151"/>
      <c r="I6" s="151"/>
      <c r="J6"/>
    </row>
    <row r="7" ht="14.25" customHeight="1" spans="1:10">
      <c r="A7" s="151"/>
      <c r="B7" s="151"/>
      <c r="C7" s="151"/>
      <c r="D7" s="151"/>
      <c r="E7" s="151"/>
      <c r="F7" s="151"/>
      <c r="G7" s="151"/>
      <c r="H7" s="151"/>
      <c r="I7" s="151"/>
      <c r="J7"/>
    </row>
    <row r="8" ht="14.25" customHeight="1" spans="1:10">
      <c r="A8" s="151"/>
      <c r="B8" s="151"/>
      <c r="C8" s="151"/>
      <c r="D8" s="151"/>
      <c r="E8" s="151"/>
      <c r="F8" s="151"/>
      <c r="G8" s="151"/>
      <c r="H8" s="151"/>
      <c r="I8" s="151"/>
      <c r="J8"/>
    </row>
    <row r="9" ht="33" customHeight="1" spans="1:10">
      <c r="A9" s="152" t="s">
        <v>2</v>
      </c>
      <c r="B9" s="152"/>
      <c r="C9" s="152"/>
      <c r="D9" s="152"/>
      <c r="E9" s="152"/>
      <c r="F9" s="152"/>
      <c r="G9" s="152"/>
      <c r="H9" s="152"/>
      <c r="I9" s="152"/>
      <c r="J9"/>
    </row>
    <row r="10" ht="14.25" customHeight="1" spans="1:10">
      <c r="A10" s="151"/>
      <c r="B10" s="151"/>
      <c r="C10" s="151"/>
      <c r="D10" s="151"/>
      <c r="E10" s="151"/>
      <c r="F10" s="151"/>
      <c r="G10" s="151"/>
      <c r="H10" s="151"/>
      <c r="I10" s="151"/>
      <c r="J10"/>
    </row>
    <row r="11" ht="14.25" customHeight="1" spans="1:10">
      <c r="A11" s="151"/>
      <c r="B11" s="151"/>
      <c r="C11" s="151"/>
      <c r="D11" s="151"/>
      <c r="E11" s="151"/>
      <c r="F11" s="151"/>
      <c r="G11" s="151"/>
      <c r="H11" s="151"/>
      <c r="I11" s="151"/>
      <c r="J11"/>
    </row>
    <row r="12" ht="14.25" customHeight="1" spans="1:10">
      <c r="A12" s="151"/>
      <c r="B12" s="151"/>
      <c r="C12" s="151"/>
      <c r="D12" s="151"/>
      <c r="E12" s="151"/>
      <c r="F12" s="151"/>
      <c r="G12" s="151"/>
      <c r="H12" s="151"/>
      <c r="I12" s="151"/>
      <c r="J12"/>
    </row>
    <row r="13" ht="14.25" customHeight="1" spans="1:10">
      <c r="A13" s="151"/>
      <c r="B13" s="151"/>
      <c r="C13" s="151"/>
      <c r="D13" s="151"/>
      <c r="E13" s="151"/>
      <c r="F13" s="151"/>
      <c r="G13" s="151"/>
      <c r="H13" s="151"/>
      <c r="I13" s="151"/>
      <c r="J13"/>
    </row>
    <row r="14" ht="14.25" customHeight="1" spans="1:10">
      <c r="A14" s="151"/>
      <c r="B14" s="151"/>
      <c r="C14" s="151"/>
      <c r="D14" s="151"/>
      <c r="E14" s="151"/>
      <c r="F14" s="151"/>
      <c r="G14" s="151"/>
      <c r="H14" s="151"/>
      <c r="I14" s="151"/>
      <c r="J14"/>
    </row>
    <row r="15" ht="14.25" customHeight="1" spans="1:10">
      <c r="A15" s="151"/>
      <c r="B15" s="151"/>
      <c r="C15" s="151"/>
      <c r="D15" s="151"/>
      <c r="E15" s="151"/>
      <c r="F15" s="151"/>
      <c r="G15" s="151"/>
      <c r="H15" s="151"/>
      <c r="I15" s="151"/>
      <c r="J15"/>
    </row>
    <row r="16" ht="14.25" customHeight="1" spans="1:10">
      <c r="A16" s="151"/>
      <c r="B16" s="151"/>
      <c r="C16" s="151"/>
      <c r="D16" s="151"/>
      <c r="E16" s="151"/>
      <c r="F16" s="151"/>
      <c r="G16" s="151"/>
      <c r="H16" s="151"/>
      <c r="I16" s="151"/>
      <c r="J16"/>
    </row>
    <row r="17" ht="14.25" customHeight="1" spans="1:10">
      <c r="A17" s="151"/>
      <c r="B17" s="151"/>
      <c r="C17" s="151"/>
      <c r="D17" s="151"/>
      <c r="E17" s="151"/>
      <c r="F17" s="151"/>
      <c r="G17" s="151"/>
      <c r="H17" s="151"/>
      <c r="I17" s="151"/>
      <c r="J17"/>
    </row>
    <row r="18" ht="14.25" customHeight="1" spans="1:10">
      <c r="A18" s="151"/>
      <c r="B18" s="151"/>
      <c r="C18" s="151"/>
      <c r="D18" s="151"/>
      <c r="E18" s="151"/>
      <c r="F18" s="151"/>
      <c r="G18" s="151"/>
      <c r="H18" s="151"/>
      <c r="I18" s="151"/>
      <c r="J18"/>
    </row>
    <row r="19" ht="14.25" customHeight="1" spans="1:10">
      <c r="A19" s="153" t="s">
        <v>3</v>
      </c>
      <c r="B19" s="151"/>
      <c r="C19" s="151"/>
      <c r="D19" s="151"/>
      <c r="E19" s="151"/>
      <c r="F19" s="151"/>
      <c r="G19" s="151"/>
      <c r="H19" s="151"/>
      <c r="I19" s="151"/>
      <c r="J19"/>
    </row>
    <row r="20" ht="14.25" customHeight="1" spans="1:10">
      <c r="A20" s="151"/>
      <c r="B20" s="151"/>
      <c r="C20" s="151"/>
      <c r="D20" s="151"/>
      <c r="E20" s="151"/>
      <c r="F20" s="151"/>
      <c r="G20" s="151"/>
      <c r="H20" s="151"/>
      <c r="I20" s="151"/>
      <c r="J20"/>
    </row>
    <row r="21" ht="14.25" customHeight="1" spans="1:10">
      <c r="A21" s="151"/>
      <c r="B21" s="151"/>
      <c r="C21" s="151"/>
      <c r="D21" s="151"/>
      <c r="E21" s="151"/>
      <c r="F21" s="151"/>
      <c r="G21" s="151"/>
      <c r="H21"/>
      <c r="I21" s="151"/>
      <c r="J21"/>
    </row>
    <row r="22" ht="14.25" customHeight="1" spans="1:10">
      <c r="A22" s="151"/>
      <c r="B22" s="151" t="s">
        <v>4</v>
      </c>
      <c r="C22"/>
      <c r="D22"/>
      <c r="E22" s="151" t="s">
        <v>5</v>
      </c>
      <c r="F22"/>
      <c r="G22" s="151" t="s">
        <v>6</v>
      </c>
      <c r="H22"/>
      <c r="I22" s="151"/>
      <c r="J22"/>
    </row>
    <row r="23" ht="15.75" customHeight="1" spans="1:10">
      <c r="A23"/>
      <c r="B23" s="154" t="s">
        <v>7</v>
      </c>
      <c r="C23"/>
      <c r="D23"/>
      <c r="E23"/>
      <c r="F23"/>
      <c r="G23"/>
      <c r="H23"/>
      <c r="I23"/>
      <c r="J23"/>
    </row>
  </sheetData>
  <mergeCells count="2">
    <mergeCell ref="A9:I9"/>
    <mergeCell ref="A19:I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"/>
  <sheetViews>
    <sheetView showGridLines="0" showZeros="0" workbookViewId="0">
      <selection activeCell="A1" sqref="A1"/>
    </sheetView>
  </sheetViews>
  <sheetFormatPr defaultColWidth="9" defaultRowHeight="12.75" customHeight="1" outlineLevelRow="7"/>
  <cols>
    <col min="1" max="1" width="49.2857142857143" style="1" customWidth="1"/>
    <col min="2" max="8" width="10.5714285714286" style="1" customWidth="1"/>
    <col min="9" max="9" width="9.14285714285714" style="1"/>
  </cols>
  <sheetData>
    <row r="1" ht="24.75" customHeight="1" spans="1:1">
      <c r="A1" s="36" t="s">
        <v>28</v>
      </c>
    </row>
    <row r="2" ht="24.75" customHeight="1" spans="1:8">
      <c r="A2" s="23" t="s">
        <v>244</v>
      </c>
      <c r="B2" s="23"/>
      <c r="C2" s="23"/>
      <c r="D2" s="23"/>
      <c r="E2" s="23"/>
      <c r="F2" s="23"/>
      <c r="G2" s="23"/>
      <c r="H2" s="23"/>
    </row>
    <row r="3" ht="24.75" customHeight="1" spans="8:8">
      <c r="H3" s="24" t="s">
        <v>30</v>
      </c>
    </row>
    <row r="4" ht="24.75" customHeight="1" spans="1:8">
      <c r="A4" s="25" t="s">
        <v>157</v>
      </c>
      <c r="B4" s="37" t="s">
        <v>245</v>
      </c>
      <c r="C4" s="37" t="s">
        <v>246</v>
      </c>
      <c r="D4" s="37" t="s">
        <v>247</v>
      </c>
      <c r="E4" s="37" t="s">
        <v>248</v>
      </c>
      <c r="F4" s="38"/>
      <c r="G4" s="37" t="s">
        <v>249</v>
      </c>
      <c r="H4" s="39" t="s">
        <v>250</v>
      </c>
    </row>
    <row r="5" ht="24.75" customHeight="1" spans="1:8">
      <c r="A5" s="40"/>
      <c r="B5" s="38"/>
      <c r="C5" s="38"/>
      <c r="D5" s="38"/>
      <c r="E5" s="37" t="s">
        <v>251</v>
      </c>
      <c r="F5" s="37" t="s">
        <v>252</v>
      </c>
      <c r="G5" s="37"/>
      <c r="H5" s="39"/>
    </row>
    <row r="6" s="11" customFormat="1" ht="24.75" customHeight="1" spans="1:9">
      <c r="A6" s="41" t="s">
        <v>102</v>
      </c>
      <c r="B6" s="42">
        <f t="shared" ref="B6:H7" si="0">B7</f>
        <v>8.78</v>
      </c>
      <c r="C6" s="43">
        <f>C7</f>
        <v>0</v>
      </c>
      <c r="D6" s="42">
        <f>D7</f>
        <v>0.78</v>
      </c>
      <c r="E6" s="43">
        <f>E7</f>
        <v>0</v>
      </c>
      <c r="F6" s="42">
        <f>F7</f>
        <v>8</v>
      </c>
      <c r="G6" s="42">
        <f>G7</f>
        <v>7</v>
      </c>
      <c r="H6" s="44">
        <f>H7</f>
        <v>76.64</v>
      </c>
      <c r="I6" s="2"/>
    </row>
    <row r="7" ht="24.75" customHeight="1" spans="1:8">
      <c r="A7" s="41" t="s">
        <v>161</v>
      </c>
      <c r="B7" s="42">
        <f>B8</f>
        <v>8.78</v>
      </c>
      <c r="C7" s="43">
        <f>C8</f>
        <v>0</v>
      </c>
      <c r="D7" s="42">
        <f>D8</f>
        <v>0.78</v>
      </c>
      <c r="E7" s="43">
        <f>E8</f>
        <v>0</v>
      </c>
      <c r="F7" s="42">
        <f>F8</f>
        <v>8</v>
      </c>
      <c r="G7" s="42">
        <f>G8</f>
        <v>7</v>
      </c>
      <c r="H7" s="44">
        <f>H8</f>
        <v>76.64</v>
      </c>
    </row>
    <row r="8" ht="24.75" customHeight="1" spans="1:8">
      <c r="A8" s="45" t="s">
        <v>162</v>
      </c>
      <c r="B8" s="46">
        <v>8.78</v>
      </c>
      <c r="C8" s="47">
        <v>0</v>
      </c>
      <c r="D8" s="46">
        <v>0.78</v>
      </c>
      <c r="E8" s="47">
        <v>0</v>
      </c>
      <c r="F8" s="46">
        <v>8</v>
      </c>
      <c r="G8" s="46">
        <v>7</v>
      </c>
      <c r="H8" s="48">
        <v>76.64</v>
      </c>
    </row>
  </sheetData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8.71428571428571" style="1" customWidth="1"/>
    <col min="2" max="2" width="38.1428571428571" style="1" customWidth="1"/>
    <col min="3" max="5" width="17.8571428571429" style="1" customWidth="1"/>
    <col min="6" max="7" width="6.85714285714286" style="1" customWidth="1"/>
  </cols>
  <sheetData>
    <row r="1" ht="24.75" customHeight="1" spans="1:2">
      <c r="A1" s="21" t="s">
        <v>28</v>
      </c>
      <c r="B1" s="22"/>
    </row>
    <row r="2" ht="24.75" customHeight="1" spans="1:5">
      <c r="A2" s="23" t="s">
        <v>253</v>
      </c>
      <c r="B2" s="23"/>
      <c r="C2" s="23"/>
      <c r="D2" s="23"/>
      <c r="E2" s="23"/>
    </row>
    <row r="3" ht="24.75" customHeight="1" spans="5:5">
      <c r="E3" s="24" t="s">
        <v>30</v>
      </c>
    </row>
    <row r="4" ht="24.75" customHeight="1" spans="1:5">
      <c r="A4" s="25" t="s">
        <v>254</v>
      </c>
      <c r="B4" s="26" t="s">
        <v>33</v>
      </c>
      <c r="C4" s="26" t="s">
        <v>102</v>
      </c>
      <c r="D4" s="26" t="s">
        <v>98</v>
      </c>
      <c r="E4" s="27" t="s">
        <v>99</v>
      </c>
    </row>
    <row r="5" ht="24.75" customHeight="1" spans="1:5">
      <c r="A5" s="25" t="s">
        <v>101</v>
      </c>
      <c r="B5" s="26" t="s">
        <v>101</v>
      </c>
      <c r="C5" s="26">
        <v>1</v>
      </c>
      <c r="D5" s="26">
        <v>2</v>
      </c>
      <c r="E5" s="27">
        <v>3</v>
      </c>
    </row>
    <row r="6" s="11" customFormat="1" ht="25.5" customHeight="1" spans="1:7">
      <c r="A6" s="28">
        <f>ROW()-6</f>
        <v>0</v>
      </c>
      <c r="B6" s="29" t="s">
        <v>102</v>
      </c>
      <c r="C6" s="30">
        <f>SUM(C7:C17)</f>
        <v>55.59</v>
      </c>
      <c r="D6" s="30">
        <f>SUM(D7:D17)</f>
        <v>41.59</v>
      </c>
      <c r="E6" s="31">
        <f>SUM(E7:E17)</f>
        <v>14</v>
      </c>
      <c r="F6" s="2"/>
      <c r="G6" s="2"/>
    </row>
    <row r="7" ht="25.5" customHeight="1" spans="1:5">
      <c r="A7" s="32">
        <f t="shared" ref="A7:A17" si="0">ROW()-6</f>
        <v>1</v>
      </c>
      <c r="B7" s="33" t="s">
        <v>255</v>
      </c>
      <c r="C7" s="34">
        <v>7.92</v>
      </c>
      <c r="D7" s="34">
        <v>0.92</v>
      </c>
      <c r="E7" s="35">
        <v>7</v>
      </c>
    </row>
    <row r="8" ht="25.5" customHeight="1" spans="1:5">
      <c r="A8" s="32">
        <f>ROW()-6</f>
        <v>2</v>
      </c>
      <c r="B8" s="33" t="s">
        <v>256</v>
      </c>
      <c r="C8" s="34">
        <v>0.14</v>
      </c>
      <c r="D8" s="34">
        <v>0.14</v>
      </c>
      <c r="E8" s="35">
        <v>0</v>
      </c>
    </row>
    <row r="9" ht="25.5" customHeight="1" spans="1:5">
      <c r="A9" s="32">
        <f>ROW()-6</f>
        <v>3</v>
      </c>
      <c r="B9" s="33" t="s">
        <v>257</v>
      </c>
      <c r="C9" s="34">
        <v>1.04</v>
      </c>
      <c r="D9" s="34">
        <v>1.04</v>
      </c>
      <c r="E9" s="35">
        <v>0</v>
      </c>
    </row>
    <row r="10" ht="25.5" customHeight="1" spans="1:5">
      <c r="A10" s="32">
        <f>ROW()-6</f>
        <v>4</v>
      </c>
      <c r="B10" s="33" t="s">
        <v>258</v>
      </c>
      <c r="C10" s="34">
        <v>1.38</v>
      </c>
      <c r="D10" s="34">
        <v>1.38</v>
      </c>
      <c r="E10" s="35">
        <v>0</v>
      </c>
    </row>
    <row r="11" ht="25.5" customHeight="1" spans="1:5">
      <c r="A11" s="32">
        <f>ROW()-6</f>
        <v>5</v>
      </c>
      <c r="B11" s="33" t="s">
        <v>259</v>
      </c>
      <c r="C11" s="34">
        <v>1.29</v>
      </c>
      <c r="D11" s="34">
        <v>1.29</v>
      </c>
      <c r="E11" s="35">
        <v>0</v>
      </c>
    </row>
    <row r="12" ht="25.5" customHeight="1" spans="1:5">
      <c r="A12" s="32">
        <f>ROW()-6</f>
        <v>6</v>
      </c>
      <c r="B12" s="33" t="s">
        <v>260</v>
      </c>
      <c r="C12" s="34">
        <v>26.24</v>
      </c>
      <c r="D12" s="34">
        <v>26.24</v>
      </c>
      <c r="E12" s="35">
        <v>0</v>
      </c>
    </row>
    <row r="13" ht="25.5" customHeight="1" spans="1:5">
      <c r="A13" s="32">
        <f>ROW()-6</f>
        <v>7</v>
      </c>
      <c r="B13" s="33" t="s">
        <v>261</v>
      </c>
      <c r="C13" s="34">
        <v>0.53</v>
      </c>
      <c r="D13" s="34">
        <v>0.53</v>
      </c>
      <c r="E13" s="35">
        <v>0</v>
      </c>
    </row>
    <row r="14" ht="25.5" customHeight="1" spans="1:5">
      <c r="A14" s="32">
        <f>ROW()-6</f>
        <v>8</v>
      </c>
      <c r="B14" s="33" t="s">
        <v>249</v>
      </c>
      <c r="C14" s="34">
        <v>7</v>
      </c>
      <c r="D14" s="34">
        <v>0</v>
      </c>
      <c r="E14" s="35">
        <v>7</v>
      </c>
    </row>
    <row r="15" ht="25.5" customHeight="1" spans="1:5">
      <c r="A15" s="32">
        <f>ROW()-6</f>
        <v>9</v>
      </c>
      <c r="B15" s="33" t="s">
        <v>262</v>
      </c>
      <c r="C15" s="34">
        <v>1.75</v>
      </c>
      <c r="D15" s="34">
        <v>1.75</v>
      </c>
      <c r="E15" s="35">
        <v>0</v>
      </c>
    </row>
    <row r="16" ht="25.5" customHeight="1" spans="1:5">
      <c r="A16" s="32">
        <f>ROW()-6</f>
        <v>10</v>
      </c>
      <c r="B16" s="33" t="s">
        <v>263</v>
      </c>
      <c r="C16" s="34">
        <v>8</v>
      </c>
      <c r="D16" s="34">
        <v>8</v>
      </c>
      <c r="E16" s="35">
        <v>0</v>
      </c>
    </row>
    <row r="17" ht="25.5" customHeight="1" spans="1:5">
      <c r="A17" s="32">
        <f>ROW()-6</f>
        <v>11</v>
      </c>
      <c r="B17" s="33" t="s">
        <v>264</v>
      </c>
      <c r="C17" s="34">
        <v>0.3</v>
      </c>
      <c r="D17" s="34">
        <v>0.3</v>
      </c>
      <c r="E17" s="35">
        <v>0</v>
      </c>
    </row>
  </sheetData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8"/>
  <sheetViews>
    <sheetView showGridLines="0" showZeros="0" workbookViewId="0">
      <selection activeCell="A1" sqref="A1"/>
    </sheetView>
  </sheetViews>
  <sheetFormatPr defaultColWidth="9" defaultRowHeight="12.75" customHeight="1" outlineLevelRow="7"/>
  <cols>
    <col min="1" max="1" width="60.7142857142857" style="1" customWidth="1"/>
    <col min="2" max="2" width="22.1428571428571" style="1" customWidth="1"/>
    <col min="3" max="3" width="2.85714285714286" style="1" customWidth="1"/>
    <col min="4" max="15" width="9.14285714285714" style="1"/>
  </cols>
  <sheetData>
    <row r="1" ht="15" customHeight="1" spans="1:15">
      <c r="A1" s="12" t="s">
        <v>28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3" t="s">
        <v>265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4" t="s">
        <v>30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13" t="s">
        <v>266</v>
      </c>
      <c r="B4" s="14" t="s">
        <v>34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15"/>
      <c r="B5" s="16"/>
      <c r="C5"/>
      <c r="D5"/>
      <c r="E5"/>
      <c r="F5"/>
      <c r="G5"/>
      <c r="H5"/>
      <c r="I5"/>
      <c r="J5"/>
      <c r="K5"/>
      <c r="L5"/>
      <c r="M5"/>
      <c r="N5"/>
      <c r="O5"/>
    </row>
    <row r="6" s="11" customFormat="1" ht="26.25" customHeight="1" spans="1:14">
      <c r="A6" s="17"/>
      <c r="B6" s="18"/>
      <c r="C6" s="2"/>
      <c r="N6" s="20"/>
    </row>
    <row r="7" ht="15" customHeight="1" spans="1:15">
      <c r="A7"/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19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7"/>
  <sheetViews>
    <sheetView showGridLines="0" showZeros="0" workbookViewId="0">
      <selection activeCell="A1" sqref="A1"/>
    </sheetView>
  </sheetViews>
  <sheetFormatPr defaultColWidth="9" defaultRowHeight="12.75" customHeight="1" outlineLevelRow="6"/>
  <cols>
    <col min="1" max="1" width="41.8571428571429" style="1" customWidth="1"/>
    <col min="2" max="2" width="20.2857142857143" style="1" customWidth="1"/>
    <col min="3" max="3" width="26.5714285714286" style="1" customWidth="1"/>
    <col min="4" max="4" width="25.2857142857143" style="1" customWidth="1"/>
    <col min="5" max="5" width="22.2857142857143" style="1" customWidth="1"/>
    <col min="6" max="7" width="6.85714285714286" style="1" customWidth="1"/>
  </cols>
  <sheetData>
    <row r="1" ht="24.75" customHeight="1" spans="1:7">
      <c r="A1"/>
      <c r="B1"/>
      <c r="C1"/>
      <c r="D1"/>
      <c r="E1"/>
      <c r="F1"/>
      <c r="G1"/>
    </row>
    <row r="2" ht="24.75" customHeight="1" spans="1:7">
      <c r="A2" s="3" t="s">
        <v>267</v>
      </c>
      <c r="B2" s="3"/>
      <c r="C2" s="3"/>
      <c r="D2" s="3"/>
      <c r="E2" s="3"/>
      <c r="F2"/>
      <c r="G2"/>
    </row>
    <row r="3" ht="24.75" customHeight="1" spans="1:7">
      <c r="A3"/>
      <c r="B3"/>
      <c r="C3"/>
      <c r="D3"/>
      <c r="E3" s="4" t="s">
        <v>30</v>
      </c>
      <c r="F3"/>
      <c r="G3"/>
    </row>
    <row r="4" ht="24.75" customHeight="1" spans="1:7">
      <c r="A4" s="5" t="s">
        <v>157</v>
      </c>
      <c r="B4" s="6" t="s">
        <v>102</v>
      </c>
      <c r="C4" s="6" t="s">
        <v>268</v>
      </c>
      <c r="D4" s="6" t="s">
        <v>269</v>
      </c>
      <c r="E4" s="7" t="s">
        <v>270</v>
      </c>
      <c r="F4"/>
      <c r="G4"/>
    </row>
    <row r="5" s="1" customFormat="1" ht="24.75" customHeight="1" spans="1:13">
      <c r="A5" s="5" t="s">
        <v>101</v>
      </c>
      <c r="B5" s="6">
        <v>1</v>
      </c>
      <c r="C5" s="6">
        <v>4</v>
      </c>
      <c r="D5" s="6">
        <v>4</v>
      </c>
      <c r="E5" s="7">
        <v>4</v>
      </c>
      <c r="H5"/>
      <c r="I5"/>
      <c r="J5"/>
      <c r="K5"/>
      <c r="L5"/>
      <c r="M5"/>
    </row>
    <row r="6" s="2" customFormat="1" ht="24.75" customHeight="1" spans="1:13">
      <c r="A6" s="8"/>
      <c r="B6" s="9"/>
      <c r="C6" s="9"/>
      <c r="D6" s="9"/>
      <c r="E6" s="10"/>
      <c r="H6" s="11"/>
      <c r="I6" s="11"/>
      <c r="J6" s="11"/>
      <c r="K6" s="11"/>
      <c r="L6" s="11"/>
      <c r="M6" s="11"/>
    </row>
    <row r="7" s="1" customFormat="1" customHeight="1" spans="1:13">
      <c r="A7"/>
      <c r="H7"/>
      <c r="I7"/>
      <c r="J7"/>
      <c r="K7"/>
      <c r="L7"/>
      <c r="M7"/>
    </row>
  </sheetData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2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9.14285714285714" style="1"/>
    <col min="2" max="2" width="65.2857142857143" style="1" customWidth="1"/>
    <col min="3" max="3" width="45.7142857142857" style="1" customWidth="1"/>
    <col min="4" max="4" width="9.14285714285714" style="1"/>
  </cols>
  <sheetData>
    <row r="1" ht="24.75" customHeight="1" spans="1:4">
      <c r="A1"/>
      <c r="B1"/>
      <c r="C1"/>
      <c r="D1"/>
    </row>
    <row r="2" ht="24.75" customHeight="1" spans="1:4">
      <c r="A2"/>
      <c r="B2" s="23" t="s">
        <v>8</v>
      </c>
      <c r="C2" s="23"/>
      <c r="D2"/>
    </row>
    <row r="3" ht="24.75" customHeight="1" spans="1:4">
      <c r="A3"/>
      <c r="B3" s="139"/>
      <c r="C3"/>
      <c r="D3"/>
    </row>
    <row r="4" ht="24.75" customHeight="1" spans="1:4">
      <c r="A4"/>
      <c r="B4" s="140" t="s">
        <v>9</v>
      </c>
      <c r="C4" s="141" t="s">
        <v>10</v>
      </c>
      <c r="D4"/>
    </row>
    <row r="5" ht="24.75" customHeight="1" spans="1:4">
      <c r="A5"/>
      <c r="B5" s="142" t="s">
        <v>11</v>
      </c>
      <c r="C5" s="143"/>
      <c r="D5"/>
    </row>
    <row r="6" ht="24.75" customHeight="1" spans="1:4">
      <c r="A6"/>
      <c r="B6" s="142" t="s">
        <v>12</v>
      </c>
      <c r="C6" s="143" t="s">
        <v>13</v>
      </c>
      <c r="D6"/>
    </row>
    <row r="7" ht="24.75" customHeight="1" spans="1:4">
      <c r="A7"/>
      <c r="B7" s="142" t="s">
        <v>14</v>
      </c>
      <c r="C7" s="143" t="s">
        <v>15</v>
      </c>
      <c r="D7"/>
    </row>
    <row r="8" ht="24.75" customHeight="1" spans="1:4">
      <c r="A8"/>
      <c r="B8" s="142" t="s">
        <v>16</v>
      </c>
      <c r="C8" s="143"/>
      <c r="D8"/>
    </row>
    <row r="9" ht="24.75" customHeight="1" spans="1:4">
      <c r="A9"/>
      <c r="B9" s="142" t="s">
        <v>17</v>
      </c>
      <c r="C9" s="143" t="s">
        <v>18</v>
      </c>
      <c r="D9"/>
    </row>
    <row r="10" ht="24.75" customHeight="1" spans="1:4">
      <c r="A10"/>
      <c r="B10" s="142" t="s">
        <v>19</v>
      </c>
      <c r="C10" s="143" t="s">
        <v>20</v>
      </c>
      <c r="D10"/>
    </row>
    <row r="11" ht="24.75" customHeight="1" spans="1:4">
      <c r="A11"/>
      <c r="B11" s="144" t="s">
        <v>21</v>
      </c>
      <c r="C11" s="143" t="s">
        <v>22</v>
      </c>
      <c r="D11"/>
    </row>
    <row r="12" ht="24.75" customHeight="1" spans="1:4">
      <c r="A12"/>
      <c r="B12" s="145" t="s">
        <v>23</v>
      </c>
      <c r="C12" s="146" t="s">
        <v>24</v>
      </c>
      <c r="D12"/>
    </row>
    <row r="13" ht="24.75" customHeight="1" spans="1:4">
      <c r="A13"/>
      <c r="B13" s="145" t="s">
        <v>25</v>
      </c>
      <c r="C13" s="147"/>
      <c r="D13"/>
    </row>
    <row r="14" ht="24.75" customHeight="1" spans="1:4">
      <c r="A14"/>
      <c r="B14" s="145" t="s">
        <v>26</v>
      </c>
      <c r="C14" s="147"/>
      <c r="D14"/>
    </row>
    <row r="15" ht="24.75" customHeight="1" spans="1:4">
      <c r="A15"/>
      <c r="B15" s="148" t="s">
        <v>27</v>
      </c>
      <c r="C15" s="149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  <row r="22" ht="24.75" customHeight="1" spans="1:4">
      <c r="A22"/>
      <c r="C22"/>
      <c r="D22"/>
    </row>
  </sheetData>
  <mergeCells count="1">
    <mergeCell ref="B2:C2"/>
  </mergeCells>
  <hyperlinks>
    <hyperlink ref="B15" location="'(11)'!A1" display="（11）部门管理转移支付表"/>
    <hyperlink ref="B14" location="'10'!Print_Titles" display="（10）政府性基金预算支出情况表"/>
    <hyperlink ref="B13" location="'9'!A1" display="（9）一般公共预算机关运行经费"/>
    <hyperlink ref="B12" location="'8'!A1" display="（8）一般公共预算“三公”经费、会议费、培训费安排表"/>
    <hyperlink ref="B11" location="'7'!A1" display="（7）一般公共预算基本支出情况表"/>
    <hyperlink ref="B10" location="'6'!A1" display="（6）一般公共预算支出情况表"/>
    <hyperlink ref="B9" location="'5'!A1" display="（5）财政拨款支出表"/>
    <hyperlink ref="B8" location="'4'!A1" display="（4）财政拨款收支总体情况表"/>
    <hyperlink ref="B7" location="'3'!A1" display="（3）部门支出总体情况表"/>
    <hyperlink ref="B6" location="'2'!A1" display="（2）部门收入总体情况表"/>
    <hyperlink ref="B5" location="'1'!A1" display="（1）部门收支总体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44"/>
  <sheetViews>
    <sheetView showGridLines="0" showZeros="0" workbookViewId="0">
      <selection activeCell="A1" sqref="A1"/>
    </sheetView>
  </sheetViews>
  <sheetFormatPr defaultColWidth="9" defaultRowHeight="12.75" customHeight="1" outlineLevelCol="4"/>
  <cols>
    <col min="1" max="1" width="29.7142857142857" style="102" customWidth="1"/>
    <col min="2" max="2" width="17.5714285714286" style="102" customWidth="1"/>
    <col min="3" max="3" width="28.5714285714286" style="102" customWidth="1"/>
    <col min="4" max="4" width="15.5714285714286" style="102" customWidth="1"/>
    <col min="5" max="5" width="31.2857142857143" style="102" customWidth="1"/>
    <col min="6" max="16384" width="9.14285714285714" style="103"/>
  </cols>
  <sheetData>
    <row r="1" ht="24.75" customHeight="1" spans="1:1">
      <c r="A1" s="104" t="s">
        <v>28</v>
      </c>
    </row>
    <row r="2" ht="24.75" customHeight="1" spans="1:4">
      <c r="A2" s="105" t="s">
        <v>29</v>
      </c>
      <c r="B2" s="105"/>
      <c r="C2" s="105"/>
      <c r="D2" s="105"/>
    </row>
    <row r="3" ht="24.75" customHeight="1" spans="1:4">
      <c r="A3" s="106"/>
      <c r="B3" s="107"/>
      <c r="C3" s="108"/>
      <c r="D3" s="109" t="s">
        <v>30</v>
      </c>
    </row>
    <row r="4" ht="24.75" customHeight="1" spans="1:4">
      <c r="A4" s="110" t="s">
        <v>31</v>
      </c>
      <c r="B4" s="111"/>
      <c r="C4" s="111" t="s">
        <v>32</v>
      </c>
      <c r="D4" s="112"/>
    </row>
    <row r="5" ht="24.75" customHeight="1" spans="1:4">
      <c r="A5" s="110" t="s">
        <v>33</v>
      </c>
      <c r="B5" s="111" t="s">
        <v>34</v>
      </c>
      <c r="C5" s="111" t="s">
        <v>33</v>
      </c>
      <c r="D5" s="112" t="s">
        <v>34</v>
      </c>
    </row>
    <row r="6" s="101" customFormat="1" ht="24.75" customHeight="1" spans="1:5">
      <c r="A6" s="113" t="s">
        <v>35</v>
      </c>
      <c r="B6" s="114">
        <v>278.64</v>
      </c>
      <c r="C6" s="115" t="s">
        <v>36</v>
      </c>
      <c r="D6" s="116">
        <v>241.61</v>
      </c>
      <c r="E6" s="117"/>
    </row>
    <row r="7" s="101" customFormat="1" ht="24.75" customHeight="1" spans="1:5">
      <c r="A7" s="113" t="s">
        <v>37</v>
      </c>
      <c r="B7" s="118">
        <v>0</v>
      </c>
      <c r="C7" s="115" t="s">
        <v>38</v>
      </c>
      <c r="D7" s="116">
        <v>0</v>
      </c>
      <c r="E7" s="117"/>
    </row>
    <row r="8" s="101" customFormat="1" ht="24.75" customHeight="1" spans="1:5">
      <c r="A8" s="119" t="s">
        <v>39</v>
      </c>
      <c r="B8" s="118">
        <v>0</v>
      </c>
      <c r="C8" s="115" t="s">
        <v>40</v>
      </c>
      <c r="D8" s="116">
        <v>0</v>
      </c>
      <c r="E8" s="117"/>
    </row>
    <row r="9" s="101" customFormat="1" ht="24.75" customHeight="1" spans="1:5">
      <c r="A9" s="113" t="s">
        <v>41</v>
      </c>
      <c r="B9" s="118">
        <v>0</v>
      </c>
      <c r="C9" s="115" t="s">
        <v>42</v>
      </c>
      <c r="D9" s="116">
        <v>0</v>
      </c>
      <c r="E9" s="117"/>
    </row>
    <row r="10" s="101" customFormat="1" ht="24.75" customHeight="1" spans="1:5">
      <c r="A10" s="113" t="s">
        <v>43</v>
      </c>
      <c r="B10" s="118">
        <v>0</v>
      </c>
      <c r="C10" s="115" t="s">
        <v>44</v>
      </c>
      <c r="D10" s="116">
        <v>0</v>
      </c>
      <c r="E10" s="117"/>
    </row>
    <row r="11" s="101" customFormat="1" ht="24.75" customHeight="1" spans="1:5">
      <c r="A11" s="119" t="s">
        <v>45</v>
      </c>
      <c r="B11" s="118">
        <v>0</v>
      </c>
      <c r="C11" s="115" t="s">
        <v>46</v>
      </c>
      <c r="D11" s="120">
        <v>0</v>
      </c>
      <c r="E11" s="117"/>
    </row>
    <row r="12" s="101" customFormat="1" ht="24.75" customHeight="1" spans="1:5">
      <c r="A12" s="119" t="s">
        <v>47</v>
      </c>
      <c r="B12" s="118">
        <v>0</v>
      </c>
      <c r="C12" s="115" t="s">
        <v>48</v>
      </c>
      <c r="D12" s="121">
        <v>0</v>
      </c>
      <c r="E12" s="117"/>
    </row>
    <row r="13" s="101" customFormat="1" ht="24.75" customHeight="1" spans="1:5">
      <c r="A13" s="113" t="s">
        <v>49</v>
      </c>
      <c r="B13" s="118">
        <v>0</v>
      </c>
      <c r="C13" s="115" t="s">
        <v>50</v>
      </c>
      <c r="D13" s="122">
        <v>17.24</v>
      </c>
      <c r="E13" s="117"/>
    </row>
    <row r="14" s="101" customFormat="1" ht="24.75" customHeight="1" spans="1:5">
      <c r="A14" s="113" t="s">
        <v>51</v>
      </c>
      <c r="B14" s="118">
        <v>0</v>
      </c>
      <c r="C14" s="115" t="s">
        <v>52</v>
      </c>
      <c r="D14" s="122">
        <v>0</v>
      </c>
      <c r="E14" s="117"/>
    </row>
    <row r="15" s="101" customFormat="1" ht="24.75" customHeight="1" spans="1:5">
      <c r="A15" s="119"/>
      <c r="B15" s="115"/>
      <c r="C15" s="115" t="s">
        <v>53</v>
      </c>
      <c r="D15" s="122">
        <v>10.43</v>
      </c>
      <c r="E15" s="117"/>
    </row>
    <row r="16" s="101" customFormat="1" ht="24.75" customHeight="1" spans="1:5">
      <c r="A16" s="119"/>
      <c r="B16" s="115"/>
      <c r="C16" s="115" t="s">
        <v>54</v>
      </c>
      <c r="D16" s="122">
        <v>0</v>
      </c>
      <c r="E16" s="117"/>
    </row>
    <row r="17" s="101" customFormat="1" ht="24.75" customHeight="1" spans="1:5">
      <c r="A17" s="113"/>
      <c r="B17" s="115"/>
      <c r="C17" s="115" t="s">
        <v>55</v>
      </c>
      <c r="D17" s="122">
        <v>0</v>
      </c>
      <c r="E17" s="117"/>
    </row>
    <row r="18" s="101" customFormat="1" ht="24.75" customHeight="1" spans="1:5">
      <c r="A18" s="113"/>
      <c r="B18" s="115"/>
      <c r="C18" s="115" t="s">
        <v>56</v>
      </c>
      <c r="D18" s="122">
        <v>0</v>
      </c>
      <c r="E18" s="117"/>
    </row>
    <row r="19" s="101" customFormat="1" ht="24.75" customHeight="1" spans="1:5">
      <c r="A19" s="113"/>
      <c r="B19" s="115"/>
      <c r="C19" s="115" t="s">
        <v>57</v>
      </c>
      <c r="D19" s="122">
        <v>0</v>
      </c>
      <c r="E19" s="117"/>
    </row>
    <row r="20" s="101" customFormat="1" ht="24.75" customHeight="1" spans="1:5">
      <c r="A20" s="113"/>
      <c r="B20" s="115"/>
      <c r="C20" s="115" t="s">
        <v>58</v>
      </c>
      <c r="D20" s="122">
        <v>0</v>
      </c>
      <c r="E20" s="117"/>
    </row>
    <row r="21" s="101" customFormat="1" ht="24.75" customHeight="1" spans="1:5">
      <c r="A21" s="113"/>
      <c r="B21" s="115"/>
      <c r="C21" s="115" t="s">
        <v>59</v>
      </c>
      <c r="D21" s="122">
        <v>0</v>
      </c>
      <c r="E21" s="117"/>
    </row>
    <row r="22" s="101" customFormat="1" ht="24.75" customHeight="1" spans="1:5">
      <c r="A22" s="113"/>
      <c r="B22" s="115"/>
      <c r="C22" s="115" t="s">
        <v>60</v>
      </c>
      <c r="D22" s="122">
        <v>0</v>
      </c>
      <c r="E22" s="117"/>
    </row>
    <row r="23" s="101" customFormat="1" ht="24.75" customHeight="1" spans="1:5">
      <c r="A23" s="113"/>
      <c r="B23" s="115"/>
      <c r="C23" s="115" t="s">
        <v>61</v>
      </c>
      <c r="D23" s="122">
        <v>0</v>
      </c>
      <c r="E23" s="117"/>
    </row>
    <row r="24" s="101" customFormat="1" ht="24.75" customHeight="1" spans="1:5">
      <c r="A24" s="113"/>
      <c r="B24" s="115"/>
      <c r="C24" s="115" t="s">
        <v>62</v>
      </c>
      <c r="D24" s="122">
        <v>0</v>
      </c>
      <c r="E24" s="117"/>
    </row>
    <row r="25" s="101" customFormat="1" ht="24.75" customHeight="1" spans="1:5">
      <c r="A25" s="113"/>
      <c r="B25" s="115"/>
      <c r="C25" s="115" t="s">
        <v>63</v>
      </c>
      <c r="D25" s="122">
        <v>9.36</v>
      </c>
      <c r="E25" s="117"/>
    </row>
    <row r="26" s="101" customFormat="1" ht="24.75" customHeight="1" spans="1:5">
      <c r="A26" s="113"/>
      <c r="B26" s="115"/>
      <c r="C26" s="115" t="s">
        <v>64</v>
      </c>
      <c r="D26" s="122">
        <v>0</v>
      </c>
      <c r="E26" s="117"/>
    </row>
    <row r="27" s="101" customFormat="1" ht="24.75" customHeight="1" spans="1:5">
      <c r="A27" s="113"/>
      <c r="B27" s="115"/>
      <c r="C27" s="115" t="s">
        <v>65</v>
      </c>
      <c r="D27" s="122">
        <v>0</v>
      </c>
      <c r="E27" s="117"/>
    </row>
    <row r="28" s="101" customFormat="1" ht="24.75" customHeight="1" spans="1:5">
      <c r="A28" s="113"/>
      <c r="B28" s="115"/>
      <c r="C28" s="115" t="s">
        <v>66</v>
      </c>
      <c r="D28" s="122">
        <v>0</v>
      </c>
      <c r="E28" s="117"/>
    </row>
    <row r="29" s="101" customFormat="1" ht="24.75" customHeight="1" spans="1:5">
      <c r="A29" s="113"/>
      <c r="B29" s="115"/>
      <c r="C29" s="115" t="s">
        <v>67</v>
      </c>
      <c r="D29" s="122">
        <v>0</v>
      </c>
      <c r="E29" s="117"/>
    </row>
    <row r="30" s="101" customFormat="1" ht="24.75" customHeight="1" spans="1:5">
      <c r="A30" s="113"/>
      <c r="B30" s="115"/>
      <c r="C30" s="115" t="s">
        <v>68</v>
      </c>
      <c r="D30" s="122">
        <v>0</v>
      </c>
      <c r="E30" s="117"/>
    </row>
    <row r="31" s="101" customFormat="1" ht="24.75" customHeight="1" spans="1:5">
      <c r="A31" s="113"/>
      <c r="B31" s="115"/>
      <c r="C31" s="115" t="s">
        <v>69</v>
      </c>
      <c r="D31" s="122">
        <v>0</v>
      </c>
      <c r="E31" s="117"/>
    </row>
    <row r="32" s="101" customFormat="1" ht="24.75" customHeight="1" spans="1:5">
      <c r="A32" s="113"/>
      <c r="B32" s="115"/>
      <c r="C32" s="115" t="s">
        <v>70</v>
      </c>
      <c r="D32" s="122">
        <v>0</v>
      </c>
      <c r="E32" s="117"/>
    </row>
    <row r="33" s="101" customFormat="1" ht="24.75" customHeight="1" spans="1:5">
      <c r="A33" s="113"/>
      <c r="B33" s="115"/>
      <c r="C33" s="115" t="s">
        <v>71</v>
      </c>
      <c r="D33" s="122">
        <v>0</v>
      </c>
      <c r="E33" s="117"/>
    </row>
    <row r="34" ht="24.75" customHeight="1" spans="1:4">
      <c r="A34" s="123"/>
      <c r="B34" s="124"/>
      <c r="C34" s="124"/>
      <c r="D34" s="125"/>
    </row>
    <row r="35" ht="24.75" customHeight="1" spans="1:4">
      <c r="A35" s="123"/>
      <c r="B35" s="124"/>
      <c r="C35" s="124"/>
      <c r="D35" s="125"/>
    </row>
    <row r="36" s="101" customFormat="1" ht="24.75" customHeight="1" spans="1:5">
      <c r="A36" s="126" t="s">
        <v>72</v>
      </c>
      <c r="B36" s="118">
        <v>278.64</v>
      </c>
      <c r="C36" s="127" t="s">
        <v>73</v>
      </c>
      <c r="D36" s="120">
        <v>278.64</v>
      </c>
      <c r="E36" s="117"/>
    </row>
    <row r="37" ht="24.75" customHeight="1" spans="1:4">
      <c r="A37" s="128"/>
      <c r="B37" s="124"/>
      <c r="C37" s="129"/>
      <c r="D37" s="125"/>
    </row>
    <row r="38" ht="24.75" customHeight="1" spans="1:4">
      <c r="A38" s="128"/>
      <c r="B38" s="124"/>
      <c r="C38" s="129"/>
      <c r="D38" s="125"/>
    </row>
    <row r="39" s="101" customFormat="1" ht="24.75" customHeight="1" spans="1:5">
      <c r="A39" s="113" t="s">
        <v>74</v>
      </c>
      <c r="B39" s="130">
        <v>0</v>
      </c>
      <c r="C39" s="115" t="s">
        <v>75</v>
      </c>
      <c r="D39" s="120">
        <v>0</v>
      </c>
      <c r="E39" s="117"/>
    </row>
    <row r="40" s="101" customFormat="1" ht="24.75" customHeight="1" spans="1:5">
      <c r="A40" s="113" t="s">
        <v>76</v>
      </c>
      <c r="B40" s="131">
        <v>0</v>
      </c>
      <c r="C40" s="115"/>
      <c r="D40" s="132"/>
      <c r="E40" s="117"/>
    </row>
    <row r="41" ht="24.75" customHeight="1" spans="1:4">
      <c r="A41" s="103"/>
      <c r="B41" s="133"/>
      <c r="C41" s="134"/>
      <c r="D41" s="125"/>
    </row>
    <row r="42" ht="24.75" customHeight="1" spans="1:4">
      <c r="A42" s="135"/>
      <c r="B42" s="133"/>
      <c r="C42" s="134"/>
      <c r="D42" s="125"/>
    </row>
    <row r="43" s="101" customFormat="1" ht="24.75" customHeight="1" spans="1:5">
      <c r="A43" s="126" t="s">
        <v>77</v>
      </c>
      <c r="B43" s="136">
        <v>278.64</v>
      </c>
      <c r="C43" s="137" t="s">
        <v>78</v>
      </c>
      <c r="D43" s="138">
        <v>278.64</v>
      </c>
      <c r="E43" s="117"/>
    </row>
    <row r="44" ht="27" customHeight="1"/>
  </sheetData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38"/>
  <sheetViews>
    <sheetView showGridLines="0" showZeros="0" workbookViewId="0">
      <selection activeCell="A1" sqref="A1"/>
    </sheetView>
  </sheetViews>
  <sheetFormatPr defaultColWidth="9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</cols>
  <sheetData>
    <row r="1" ht="24.75" customHeight="1" spans="1:1">
      <c r="A1" s="21" t="s">
        <v>28</v>
      </c>
    </row>
    <row r="2" ht="24.75" customHeight="1" spans="1:2">
      <c r="A2" s="23" t="s">
        <v>79</v>
      </c>
      <c r="B2" s="23"/>
    </row>
    <row r="3" ht="24.75" customHeight="1" spans="1:2">
      <c r="A3" s="95"/>
      <c r="B3" s="96"/>
    </row>
    <row r="4" ht="24" customHeight="1" spans="1:2">
      <c r="A4" s="97" t="s">
        <v>33</v>
      </c>
      <c r="B4" s="98" t="s">
        <v>34</v>
      </c>
    </row>
    <row r="5" s="11" customFormat="1" ht="24.75" customHeight="1" spans="1:3">
      <c r="A5" s="99" t="s">
        <v>35</v>
      </c>
      <c r="B5" s="100">
        <v>278.64</v>
      </c>
      <c r="C5" s="2"/>
    </row>
    <row r="6" ht="24.75" customHeight="1" spans="1:2">
      <c r="A6" s="99" t="s">
        <v>80</v>
      </c>
      <c r="B6" s="100">
        <v>278.64</v>
      </c>
    </row>
    <row r="7" ht="24.75" customHeight="1" spans="1:2">
      <c r="A7" s="99" t="s">
        <v>37</v>
      </c>
      <c r="B7" s="100">
        <v>0</v>
      </c>
    </row>
    <row r="8" ht="24.75" customHeight="1" spans="1:2">
      <c r="A8" s="99" t="s">
        <v>39</v>
      </c>
      <c r="B8" s="100">
        <v>0</v>
      </c>
    </row>
    <row r="9" ht="24.75" customHeight="1" spans="1:2">
      <c r="A9" s="99" t="s">
        <v>41</v>
      </c>
      <c r="B9" s="100">
        <v>0</v>
      </c>
    </row>
    <row r="10" ht="24.75" customHeight="1" spans="1:2">
      <c r="A10" s="99" t="s">
        <v>43</v>
      </c>
      <c r="B10" s="100">
        <v>0</v>
      </c>
    </row>
    <row r="11" ht="24.75" customHeight="1" spans="1:2">
      <c r="A11" s="99" t="s">
        <v>45</v>
      </c>
      <c r="B11" s="100">
        <v>0</v>
      </c>
    </row>
    <row r="12" ht="24.75" customHeight="1" spans="1:2">
      <c r="A12" s="99" t="s">
        <v>47</v>
      </c>
      <c r="B12" s="100">
        <v>0</v>
      </c>
    </row>
    <row r="13" ht="24.75" customHeight="1" spans="1:2">
      <c r="A13" s="99" t="s">
        <v>49</v>
      </c>
      <c r="B13" s="100">
        <v>0</v>
      </c>
    </row>
    <row r="14" ht="24.75" customHeight="1" spans="1:2">
      <c r="A14" s="99" t="s">
        <v>51</v>
      </c>
      <c r="B14" s="100">
        <v>0</v>
      </c>
    </row>
    <row r="15" ht="24.75" customHeight="1" spans="1:2">
      <c r="A15" s="99" t="s">
        <v>81</v>
      </c>
      <c r="B15" s="100">
        <v>278.64</v>
      </c>
    </row>
    <row r="16" ht="24.75" customHeight="1" spans="1:2">
      <c r="A16" s="99" t="s">
        <v>82</v>
      </c>
      <c r="B16" s="100">
        <v>0</v>
      </c>
    </row>
    <row r="17" ht="24.75" customHeight="1" spans="1:2">
      <c r="A17" s="99" t="s">
        <v>82</v>
      </c>
      <c r="B17" s="100">
        <v>0</v>
      </c>
    </row>
    <row r="18" ht="24.75" customHeight="1" spans="1:2">
      <c r="A18" s="99" t="s">
        <v>82</v>
      </c>
      <c r="B18" s="100">
        <v>0</v>
      </c>
    </row>
    <row r="19" ht="24.75" customHeight="1" spans="1:2">
      <c r="A19" s="99" t="s">
        <v>82</v>
      </c>
      <c r="B19" s="100">
        <v>0</v>
      </c>
    </row>
    <row r="20" ht="24.75" customHeight="1" spans="1:2">
      <c r="A20" s="99" t="s">
        <v>82</v>
      </c>
      <c r="B20" s="100">
        <v>0</v>
      </c>
    </row>
    <row r="21" ht="24.75" customHeight="1" spans="1:2">
      <c r="A21" s="99" t="s">
        <v>74</v>
      </c>
      <c r="B21" s="100">
        <v>0</v>
      </c>
    </row>
    <row r="22" ht="24.75" customHeight="1" spans="1:2">
      <c r="A22" s="99" t="s">
        <v>83</v>
      </c>
      <c r="B22" s="100">
        <v>0</v>
      </c>
    </row>
    <row r="23" ht="24.75" customHeight="1" spans="1:2">
      <c r="A23" s="99" t="s">
        <v>84</v>
      </c>
      <c r="B23" s="100">
        <v>0</v>
      </c>
    </row>
    <row r="24" ht="24.75" customHeight="1" spans="1:2">
      <c r="A24" s="99" t="s">
        <v>85</v>
      </c>
      <c r="B24" s="100">
        <v>0</v>
      </c>
    </row>
    <row r="25" ht="24.75" customHeight="1" spans="1:2">
      <c r="A25" s="99" t="s">
        <v>86</v>
      </c>
      <c r="B25" s="100">
        <v>0</v>
      </c>
    </row>
    <row r="26" ht="24.75" customHeight="1" spans="1:2">
      <c r="A26" s="99" t="s">
        <v>87</v>
      </c>
      <c r="B26" s="100">
        <v>0</v>
      </c>
    </row>
    <row r="27" ht="24.75" customHeight="1" spans="1:2">
      <c r="A27" s="99" t="s">
        <v>88</v>
      </c>
      <c r="B27" s="100">
        <v>0</v>
      </c>
    </row>
    <row r="28" ht="24.75" customHeight="1" spans="1:2">
      <c r="A28" s="99" t="s">
        <v>76</v>
      </c>
      <c r="B28" s="100">
        <v>0</v>
      </c>
    </row>
    <row r="29" ht="24.75" customHeight="1" spans="1:2">
      <c r="A29" s="99" t="s">
        <v>89</v>
      </c>
      <c r="B29" s="100">
        <v>0</v>
      </c>
    </row>
    <row r="30" ht="24.75" customHeight="1" spans="1:2">
      <c r="A30" s="99" t="s">
        <v>90</v>
      </c>
      <c r="B30" s="100">
        <v>0</v>
      </c>
    </row>
    <row r="31" ht="24.75" customHeight="1" spans="1:2">
      <c r="A31" s="99" t="s">
        <v>91</v>
      </c>
      <c r="B31" s="100">
        <v>0</v>
      </c>
    </row>
    <row r="32" ht="24.75" customHeight="1" spans="1:2">
      <c r="A32" s="99" t="s">
        <v>92</v>
      </c>
      <c r="B32" s="100">
        <v>0</v>
      </c>
    </row>
    <row r="33" ht="24.75" customHeight="1" spans="1:2">
      <c r="A33" s="99" t="s">
        <v>93</v>
      </c>
      <c r="B33" s="100">
        <v>0</v>
      </c>
    </row>
    <row r="34" ht="24.75" customHeight="1" spans="1:2">
      <c r="A34" s="99" t="s">
        <v>94</v>
      </c>
      <c r="B34" s="100">
        <v>278.64</v>
      </c>
    </row>
    <row r="35" ht="24.75" customHeight="1" spans="1:2">
      <c r="A35"/>
      <c r="B35"/>
    </row>
    <row r="36" ht="24.75" customHeight="1" spans="1:2">
      <c r="A36"/>
      <c r="B36"/>
    </row>
    <row r="37" ht="24.75" customHeight="1" spans="1:2">
      <c r="A37"/>
      <c r="B37"/>
    </row>
    <row r="38" ht="27" customHeight="1"/>
  </sheetData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2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34.1428571428571" style="1" customWidth="1"/>
    <col min="2" max="4" width="17.2857142857143" style="1" customWidth="1"/>
    <col min="5" max="5" width="15.1428571428571" style="1" customWidth="1"/>
    <col min="6" max="7" width="6.85714285714286" style="1" customWidth="1"/>
  </cols>
  <sheetData>
    <row r="1" ht="24.75" customHeight="1" spans="1:1">
      <c r="A1" s="21" t="s">
        <v>28</v>
      </c>
    </row>
    <row r="2" ht="24.75" customHeight="1" spans="1:5">
      <c r="A2" s="86" t="s">
        <v>95</v>
      </c>
      <c r="B2" s="86"/>
      <c r="C2" s="86"/>
      <c r="D2" s="86"/>
      <c r="E2" s="86"/>
    </row>
    <row r="3" ht="24.75" customHeight="1" spans="1:5">
      <c r="A3" s="73"/>
      <c r="B3" s="73"/>
      <c r="E3" s="24" t="s">
        <v>30</v>
      </c>
    </row>
    <row r="4" ht="24.75" customHeight="1" spans="1:5">
      <c r="A4" s="25" t="s">
        <v>96</v>
      </c>
      <c r="B4" s="25" t="s">
        <v>97</v>
      </c>
      <c r="C4" s="26" t="s">
        <v>98</v>
      </c>
      <c r="D4" s="27" t="s">
        <v>99</v>
      </c>
      <c r="E4" s="87" t="s">
        <v>100</v>
      </c>
    </row>
    <row r="5" ht="24.75" customHeight="1" spans="1:5">
      <c r="A5" s="25" t="s">
        <v>101</v>
      </c>
      <c r="B5" s="25">
        <v>1</v>
      </c>
      <c r="C5" s="26">
        <v>2</v>
      </c>
      <c r="D5" s="27">
        <v>3</v>
      </c>
      <c r="E5" s="88">
        <v>4</v>
      </c>
    </row>
    <row r="6" s="11" customFormat="1" ht="29.25" customHeight="1" spans="1:7">
      <c r="A6" s="89" t="s">
        <v>102</v>
      </c>
      <c r="B6" s="55">
        <f>B7+B12+B16+B20</f>
        <v>278.64</v>
      </c>
      <c r="C6" s="56">
        <f>C7+C12+C16+C20</f>
        <v>188.64</v>
      </c>
      <c r="D6" s="90">
        <f>D7+D12+D16+D20</f>
        <v>90</v>
      </c>
      <c r="E6" s="91">
        <f>E7+E12+E16+E20</f>
        <v>0</v>
      </c>
      <c r="F6" s="2"/>
      <c r="G6" s="2"/>
    </row>
    <row r="7" ht="29.25" customHeight="1" spans="1:5">
      <c r="A7" s="89" t="s">
        <v>103</v>
      </c>
      <c r="B7" s="55">
        <f>B8</f>
        <v>241.61</v>
      </c>
      <c r="C7" s="56">
        <f>C8</f>
        <v>151.61</v>
      </c>
      <c r="D7" s="90">
        <f>D8</f>
        <v>90</v>
      </c>
      <c r="E7" s="91">
        <f>E8</f>
        <v>0</v>
      </c>
    </row>
    <row r="8" ht="29.25" customHeight="1" spans="1:5">
      <c r="A8" s="89" t="s">
        <v>104</v>
      </c>
      <c r="B8" s="55">
        <f>SUM(B9:B11)</f>
        <v>241.61</v>
      </c>
      <c r="C8" s="56">
        <f>SUM(C9:C11)</f>
        <v>151.61</v>
      </c>
      <c r="D8" s="90">
        <f>SUM(D9:D11)</f>
        <v>90</v>
      </c>
      <c r="E8" s="91">
        <f>SUM(E9:E11)</f>
        <v>0</v>
      </c>
    </row>
    <row r="9" ht="29.25" customHeight="1" spans="1:5">
      <c r="A9" s="92" t="s">
        <v>105</v>
      </c>
      <c r="B9" s="59">
        <v>133.15</v>
      </c>
      <c r="C9" s="60">
        <v>133.15</v>
      </c>
      <c r="D9" s="93">
        <v>0</v>
      </c>
      <c r="E9" s="94">
        <v>0</v>
      </c>
    </row>
    <row r="10" ht="29.25" customHeight="1" spans="1:5">
      <c r="A10" s="92" t="s">
        <v>106</v>
      </c>
      <c r="B10" s="59">
        <v>90</v>
      </c>
      <c r="C10" s="60">
        <v>0</v>
      </c>
      <c r="D10" s="93">
        <v>90</v>
      </c>
      <c r="E10" s="94">
        <v>0</v>
      </c>
    </row>
    <row r="11" ht="29.25" customHeight="1" spans="1:5">
      <c r="A11" s="92" t="s">
        <v>107</v>
      </c>
      <c r="B11" s="59">
        <v>18.46</v>
      </c>
      <c r="C11" s="60">
        <v>18.46</v>
      </c>
      <c r="D11" s="93">
        <v>0</v>
      </c>
      <c r="E11" s="94">
        <v>0</v>
      </c>
    </row>
    <row r="12" ht="29.25" customHeight="1" spans="1:5">
      <c r="A12" s="89" t="s">
        <v>108</v>
      </c>
      <c r="B12" s="55">
        <f>B13</f>
        <v>17.24</v>
      </c>
      <c r="C12" s="56">
        <f>C13</f>
        <v>17.24</v>
      </c>
      <c r="D12" s="90">
        <f>D13</f>
        <v>0</v>
      </c>
      <c r="E12" s="91">
        <f>E13</f>
        <v>0</v>
      </c>
    </row>
    <row r="13" ht="29.25" customHeight="1" spans="1:5">
      <c r="A13" s="89" t="s">
        <v>109</v>
      </c>
      <c r="B13" s="55">
        <f>SUM(B14:B15)</f>
        <v>17.24</v>
      </c>
      <c r="C13" s="56">
        <f>SUM(C14:C15)</f>
        <v>17.24</v>
      </c>
      <c r="D13" s="90">
        <f>SUM(D14:D15)</f>
        <v>0</v>
      </c>
      <c r="E13" s="91">
        <f>SUM(E14:E15)</f>
        <v>0</v>
      </c>
    </row>
    <row r="14" ht="29.25" customHeight="1" spans="1:5">
      <c r="A14" s="92" t="s">
        <v>110</v>
      </c>
      <c r="B14" s="59">
        <v>1.64</v>
      </c>
      <c r="C14" s="60">
        <v>1.64</v>
      </c>
      <c r="D14" s="93">
        <v>0</v>
      </c>
      <c r="E14" s="94">
        <v>0</v>
      </c>
    </row>
    <row r="15" ht="29.25" customHeight="1" spans="1:5">
      <c r="A15" s="92" t="s">
        <v>111</v>
      </c>
      <c r="B15" s="59">
        <v>15.6</v>
      </c>
      <c r="C15" s="60">
        <v>15.6</v>
      </c>
      <c r="D15" s="93">
        <v>0</v>
      </c>
      <c r="E15" s="94">
        <v>0</v>
      </c>
    </row>
    <row r="16" ht="29.25" customHeight="1" spans="1:5">
      <c r="A16" s="89" t="s">
        <v>112</v>
      </c>
      <c r="B16" s="55">
        <f>B17</f>
        <v>10.43</v>
      </c>
      <c r="C16" s="56">
        <f>C17</f>
        <v>10.43</v>
      </c>
      <c r="D16" s="90">
        <f>D17</f>
        <v>0</v>
      </c>
      <c r="E16" s="91">
        <f>E17</f>
        <v>0</v>
      </c>
    </row>
    <row r="17" ht="29.25" customHeight="1" spans="1:5">
      <c r="A17" s="89" t="s">
        <v>113</v>
      </c>
      <c r="B17" s="55">
        <f>SUM(B18:B19)</f>
        <v>10.43</v>
      </c>
      <c r="C17" s="56">
        <f>SUM(C18:C19)</f>
        <v>10.43</v>
      </c>
      <c r="D17" s="90">
        <f>SUM(D18:D19)</f>
        <v>0</v>
      </c>
      <c r="E17" s="91">
        <f>SUM(E18:E19)</f>
        <v>0</v>
      </c>
    </row>
    <row r="18" ht="29.25" customHeight="1" spans="1:5">
      <c r="A18" s="92" t="s">
        <v>114</v>
      </c>
      <c r="B18" s="59">
        <v>5.44</v>
      </c>
      <c r="C18" s="60">
        <v>5.44</v>
      </c>
      <c r="D18" s="93">
        <v>0</v>
      </c>
      <c r="E18" s="94">
        <v>0</v>
      </c>
    </row>
    <row r="19" ht="29.25" customHeight="1" spans="1:5">
      <c r="A19" s="92" t="s">
        <v>115</v>
      </c>
      <c r="B19" s="59">
        <v>4.99</v>
      </c>
      <c r="C19" s="60">
        <v>4.99</v>
      </c>
      <c r="D19" s="93">
        <v>0</v>
      </c>
      <c r="E19" s="94">
        <v>0</v>
      </c>
    </row>
    <row r="20" ht="29.25" customHeight="1" spans="1:5">
      <c r="A20" s="89" t="s">
        <v>116</v>
      </c>
      <c r="B20" s="55">
        <f t="shared" ref="B20:E21" si="0">B21</f>
        <v>9.36</v>
      </c>
      <c r="C20" s="56">
        <f>C21</f>
        <v>9.36</v>
      </c>
      <c r="D20" s="90">
        <f>D21</f>
        <v>0</v>
      </c>
      <c r="E20" s="91">
        <f>E21</f>
        <v>0</v>
      </c>
    </row>
    <row r="21" ht="29.25" customHeight="1" spans="1:5">
      <c r="A21" s="89" t="s">
        <v>117</v>
      </c>
      <c r="B21" s="55">
        <f>B22</f>
        <v>9.36</v>
      </c>
      <c r="C21" s="56">
        <f>C22</f>
        <v>9.36</v>
      </c>
      <c r="D21" s="90">
        <f>D22</f>
        <v>0</v>
      </c>
      <c r="E21" s="91">
        <f>E22</f>
        <v>0</v>
      </c>
    </row>
    <row r="22" ht="29.25" customHeight="1" spans="1:5">
      <c r="A22" s="92" t="s">
        <v>118</v>
      </c>
      <c r="B22" s="59">
        <v>9.36</v>
      </c>
      <c r="C22" s="60">
        <v>9.36</v>
      </c>
      <c r="D22" s="93">
        <v>0</v>
      </c>
      <c r="E22" s="94">
        <v>0</v>
      </c>
    </row>
  </sheetData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U34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33.1428571428571" style="1" customWidth="1"/>
    <col min="2" max="2" width="24.5714285714286" style="1" customWidth="1"/>
    <col min="3" max="3" width="29" style="1" customWidth="1"/>
    <col min="4" max="4" width="22.5714285714286" style="1" customWidth="1"/>
    <col min="5" max="99" width="9" style="1" customWidth="1"/>
  </cols>
  <sheetData>
    <row r="1" ht="25.5" customHeight="1" spans="1:98">
      <c r="A1" s="21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</row>
    <row r="2" ht="25.5" customHeight="1" spans="1:98">
      <c r="A2" s="67" t="s">
        <v>119</v>
      </c>
      <c r="B2" s="67"/>
      <c r="C2" s="67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</row>
    <row r="3" ht="16.5" customHeight="1" spans="2:98">
      <c r="B3" s="69"/>
      <c r="C3" s="70"/>
      <c r="D3" s="24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</row>
    <row r="4" ht="16.5" customHeight="1" spans="1:98">
      <c r="A4" s="25" t="s">
        <v>120</v>
      </c>
      <c r="B4" s="27"/>
      <c r="C4" s="72" t="s">
        <v>121</v>
      </c>
      <c r="D4" s="72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r="5" ht="16.5" customHeight="1" spans="1:98">
      <c r="A5" s="25" t="s">
        <v>33</v>
      </c>
      <c r="B5" s="26" t="s">
        <v>34</v>
      </c>
      <c r="C5" s="52" t="s">
        <v>33</v>
      </c>
      <c r="D5" s="73" t="s">
        <v>102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</row>
    <row r="6" s="11" customFormat="1" ht="16.5" customHeight="1" spans="1:99">
      <c r="A6" s="74" t="s">
        <v>122</v>
      </c>
      <c r="B6" s="75">
        <f>B7+B8</f>
        <v>278.64</v>
      </c>
      <c r="C6" s="76" t="s">
        <v>123</v>
      </c>
      <c r="D6" s="77">
        <v>278.64</v>
      </c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2"/>
    </row>
    <row r="7" s="11" customFormat="1" ht="16.5" customHeight="1" spans="1:99">
      <c r="A7" s="74" t="s">
        <v>124</v>
      </c>
      <c r="B7" s="80">
        <v>278.64</v>
      </c>
      <c r="C7" s="76" t="s">
        <v>125</v>
      </c>
      <c r="D7" s="77">
        <v>241.61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2"/>
    </row>
    <row r="8" s="11" customFormat="1" ht="16.5" customHeight="1" spans="1:99">
      <c r="A8" s="74" t="s">
        <v>126</v>
      </c>
      <c r="B8" s="80">
        <v>0</v>
      </c>
      <c r="C8" s="76" t="s">
        <v>127</v>
      </c>
      <c r="D8" s="77">
        <v>0</v>
      </c>
      <c r="E8" s="78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2"/>
    </row>
    <row r="9" s="11" customFormat="1" ht="16.5" customHeight="1" spans="1:99">
      <c r="A9" s="74" t="s">
        <v>128</v>
      </c>
      <c r="B9" s="80"/>
      <c r="C9" s="76" t="s">
        <v>129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2"/>
    </row>
    <row r="10" s="11" customFormat="1" ht="16.5" customHeight="1" spans="1:99">
      <c r="A10" s="74"/>
      <c r="B10" s="81"/>
      <c r="C10" s="76" t="s">
        <v>130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2"/>
    </row>
    <row r="11" s="11" customFormat="1" ht="16.5" customHeight="1" spans="1:99">
      <c r="A11" s="74"/>
      <c r="B11" s="81"/>
      <c r="C11" s="76" t="s">
        <v>131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2"/>
    </row>
    <row r="12" s="11" customFormat="1" ht="16.5" customHeight="1" spans="1:99">
      <c r="A12" s="74"/>
      <c r="B12" s="81"/>
      <c r="C12" s="76" t="s">
        <v>132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2"/>
    </row>
    <row r="13" s="11" customFormat="1" ht="16.5" customHeight="1" spans="1:99">
      <c r="A13" s="82"/>
      <c r="B13" s="80"/>
      <c r="C13" s="76" t="s">
        <v>133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2"/>
    </row>
    <row r="14" s="11" customFormat="1" ht="16.5" customHeight="1" spans="1:99">
      <c r="A14" s="82"/>
      <c r="B14" s="83"/>
      <c r="C14" s="76" t="s">
        <v>134</v>
      </c>
      <c r="D14" s="77">
        <v>17.24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2"/>
    </row>
    <row r="15" s="11" customFormat="1" ht="16.5" customHeight="1" spans="1:99">
      <c r="A15" s="82"/>
      <c r="B15" s="80"/>
      <c r="C15" s="76" t="s">
        <v>135</v>
      </c>
      <c r="D15" s="77">
        <v>0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2"/>
    </row>
    <row r="16" s="11" customFormat="1" ht="16.5" customHeight="1" spans="1:99">
      <c r="A16" s="82"/>
      <c r="B16" s="80"/>
      <c r="C16" s="76" t="s">
        <v>136</v>
      </c>
      <c r="D16" s="77">
        <v>10.43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2"/>
    </row>
    <row r="17" s="11" customFormat="1" ht="16.5" customHeight="1" spans="1:99">
      <c r="A17" s="82"/>
      <c r="B17" s="80"/>
      <c r="C17" s="76" t="s">
        <v>137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2"/>
    </row>
    <row r="18" s="11" customFormat="1" ht="16.5" customHeight="1" spans="1:99">
      <c r="A18" s="82"/>
      <c r="B18" s="80"/>
      <c r="C18" s="76" t="s">
        <v>138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2"/>
    </row>
    <row r="19" s="11" customFormat="1" ht="16.5" customHeight="1" spans="1:99">
      <c r="A19" s="82"/>
      <c r="B19" s="80"/>
      <c r="C19" s="76" t="s">
        <v>139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2"/>
    </row>
    <row r="20" s="11" customFormat="1" ht="16.5" customHeight="1" spans="1:99">
      <c r="A20" s="82"/>
      <c r="B20" s="80"/>
      <c r="C20" s="76" t="s">
        <v>140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2"/>
    </row>
    <row r="21" s="11" customFormat="1" ht="16.5" customHeight="1" spans="1:99">
      <c r="A21" s="82"/>
      <c r="B21" s="80"/>
      <c r="C21" s="76" t="s">
        <v>141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2"/>
    </row>
    <row r="22" s="11" customFormat="1" ht="16.5" customHeight="1" spans="1:99">
      <c r="A22" s="82"/>
      <c r="B22" s="80"/>
      <c r="C22" s="76" t="s">
        <v>142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2"/>
    </row>
    <row r="23" s="11" customFormat="1" ht="16.5" customHeight="1" spans="1:99">
      <c r="A23" s="82"/>
      <c r="B23" s="80"/>
      <c r="C23" s="76" t="s">
        <v>143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2"/>
    </row>
    <row r="24" s="11" customFormat="1" ht="16.5" customHeight="1" spans="1:99">
      <c r="A24" s="82"/>
      <c r="B24" s="80"/>
      <c r="C24" s="76" t="s">
        <v>144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2"/>
    </row>
    <row r="25" s="11" customFormat="1" ht="16.5" customHeight="1" spans="1:99">
      <c r="A25" s="82"/>
      <c r="B25" s="80"/>
      <c r="C25" s="76" t="s">
        <v>145</v>
      </c>
      <c r="D25" s="77">
        <v>0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2"/>
    </row>
    <row r="26" s="11" customFormat="1" ht="16.5" customHeight="1" spans="1:99">
      <c r="A26" s="82"/>
      <c r="B26" s="80"/>
      <c r="C26" s="76" t="s">
        <v>146</v>
      </c>
      <c r="D26" s="77">
        <v>9.36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2"/>
    </row>
    <row r="27" s="11" customFormat="1" ht="16.5" customHeight="1" spans="1:99">
      <c r="A27" s="82"/>
      <c r="B27" s="80"/>
      <c r="C27" s="76" t="s">
        <v>147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2"/>
    </row>
    <row r="28" s="11" customFormat="1" ht="16.5" customHeight="1" spans="1:99">
      <c r="A28" s="82"/>
      <c r="B28" s="80"/>
      <c r="C28" s="76" t="s">
        <v>148</v>
      </c>
      <c r="D28" s="77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2"/>
    </row>
    <row r="29" s="11" customFormat="1" ht="16.5" customHeight="1" spans="1:99">
      <c r="A29" s="82"/>
      <c r="B29" s="80"/>
      <c r="C29" s="76" t="s">
        <v>149</v>
      </c>
      <c r="D29" s="77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2"/>
    </row>
    <row r="30" s="11" customFormat="1" ht="16.5" customHeight="1" spans="1:99">
      <c r="A30" s="82"/>
      <c r="B30" s="80"/>
      <c r="C30" s="76" t="s">
        <v>150</v>
      </c>
      <c r="D30" s="77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2"/>
    </row>
    <row r="31" s="11" customFormat="1" ht="16.5" customHeight="1" spans="1:99">
      <c r="A31" s="82"/>
      <c r="B31" s="80"/>
      <c r="C31" s="76" t="s">
        <v>151</v>
      </c>
      <c r="D31" s="77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2"/>
    </row>
    <row r="32" s="11" customFormat="1" ht="16.5" customHeight="1" spans="1:99">
      <c r="A32" s="82"/>
      <c r="B32" s="80"/>
      <c r="C32" s="76" t="s">
        <v>152</v>
      </c>
      <c r="D32" s="77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2"/>
    </row>
    <row r="33" s="11" customFormat="1" ht="16.5" customHeight="1" spans="1:99">
      <c r="A33" s="82"/>
      <c r="B33" s="80"/>
      <c r="C33" s="76" t="s">
        <v>153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2"/>
    </row>
    <row r="34" ht="16.5" customHeight="1" spans="1:98">
      <c r="A34" s="72" t="s">
        <v>154</v>
      </c>
      <c r="B34" s="84">
        <f>B7+B8</f>
        <v>278.64</v>
      </c>
      <c r="C34" s="26" t="s">
        <v>155</v>
      </c>
      <c r="D34" s="85">
        <f>D6</f>
        <v>278.64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</row>
  </sheetData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9"/>
  <sheetViews>
    <sheetView showGridLines="0" showZeros="0" workbookViewId="0">
      <selection activeCell="A1" sqref="A1"/>
    </sheetView>
  </sheetViews>
  <sheetFormatPr defaultColWidth="9" defaultRowHeight="12.75" customHeight="1"/>
  <cols>
    <col min="1" max="1" width="41.8571428571429" style="1" customWidth="1"/>
    <col min="2" max="2" width="14.4285714285714" style="1" customWidth="1"/>
    <col min="3" max="11" width="14.2857142857143" style="1" customWidth="1"/>
    <col min="12" max="13" width="6.85714285714286" style="1" customWidth="1"/>
  </cols>
  <sheetData>
    <row r="1" ht="24.75" customHeight="1" spans="1:1">
      <c r="A1" s="21" t="s">
        <v>28</v>
      </c>
    </row>
    <row r="2" ht="24.75" customHeight="1" spans="1:11">
      <c r="A2" s="23" t="s">
        <v>156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75" customHeight="1" spans="11:11">
      <c r="K3" s="24" t="s">
        <v>30</v>
      </c>
    </row>
    <row r="4" ht="24.75" customHeight="1" spans="1:11">
      <c r="A4" s="25" t="s">
        <v>157</v>
      </c>
      <c r="B4" s="26" t="s">
        <v>102</v>
      </c>
      <c r="C4" s="26" t="s">
        <v>158</v>
      </c>
      <c r="D4" s="26"/>
      <c r="E4" s="26"/>
      <c r="F4" s="26" t="s">
        <v>159</v>
      </c>
      <c r="G4" s="26"/>
      <c r="H4" s="26"/>
      <c r="I4" s="26" t="s">
        <v>160</v>
      </c>
      <c r="J4" s="26"/>
      <c r="K4" s="27"/>
    </row>
    <row r="5" ht="24.75" customHeight="1" spans="1:11">
      <c r="A5" s="25"/>
      <c r="B5" s="26"/>
      <c r="C5" s="26" t="s">
        <v>102</v>
      </c>
      <c r="D5" s="26" t="s">
        <v>98</v>
      </c>
      <c r="E5" s="26" t="s">
        <v>99</v>
      </c>
      <c r="F5" s="26" t="s">
        <v>102</v>
      </c>
      <c r="G5" s="26" t="s">
        <v>98</v>
      </c>
      <c r="H5" s="26" t="s">
        <v>99</v>
      </c>
      <c r="I5" s="52" t="s">
        <v>102</v>
      </c>
      <c r="J5" s="52" t="s">
        <v>98</v>
      </c>
      <c r="K5" s="53" t="s">
        <v>99</v>
      </c>
    </row>
    <row r="6" ht="24.75" customHeight="1" spans="1:11">
      <c r="A6" s="25" t="s">
        <v>101</v>
      </c>
      <c r="B6" s="26">
        <v>1</v>
      </c>
      <c r="C6" s="26">
        <v>2</v>
      </c>
      <c r="D6" s="26">
        <v>3</v>
      </c>
      <c r="E6" s="26">
        <v>4</v>
      </c>
      <c r="F6" s="26">
        <v>2</v>
      </c>
      <c r="G6" s="26">
        <v>3</v>
      </c>
      <c r="H6" s="26">
        <v>4</v>
      </c>
      <c r="I6" s="26">
        <v>2</v>
      </c>
      <c r="J6" s="26">
        <v>3</v>
      </c>
      <c r="K6" s="27">
        <v>4</v>
      </c>
    </row>
    <row r="7" s="11" customFormat="1" ht="24.75" customHeight="1" spans="1:13">
      <c r="A7" s="54" t="s">
        <v>102</v>
      </c>
      <c r="B7" s="64">
        <f t="shared" ref="B7:K8" si="0">B8</f>
        <v>278.64</v>
      </c>
      <c r="C7" s="64">
        <f>C8</f>
        <v>278.64</v>
      </c>
      <c r="D7" s="64">
        <f>D8</f>
        <v>188.64</v>
      </c>
      <c r="E7" s="64">
        <f>E8</f>
        <v>90</v>
      </c>
      <c r="F7" s="64">
        <f>F8</f>
        <v>0</v>
      </c>
      <c r="G7" s="64">
        <f>G8</f>
        <v>0</v>
      </c>
      <c r="H7" s="64">
        <f>H8</f>
        <v>0</v>
      </c>
      <c r="I7" s="64">
        <f>I8</f>
        <v>0</v>
      </c>
      <c r="J7" s="64">
        <f>J8</f>
        <v>0</v>
      </c>
      <c r="K7" s="57">
        <f>K8</f>
        <v>0</v>
      </c>
      <c r="L7" s="2"/>
      <c r="M7" s="2"/>
    </row>
    <row r="8" ht="24.75" customHeight="1" spans="1:11">
      <c r="A8" s="54" t="s">
        <v>161</v>
      </c>
      <c r="B8" s="64">
        <f>B9</f>
        <v>278.64</v>
      </c>
      <c r="C8" s="64">
        <f>C9</f>
        <v>278.64</v>
      </c>
      <c r="D8" s="64">
        <f>D9</f>
        <v>188.64</v>
      </c>
      <c r="E8" s="64">
        <f>E9</f>
        <v>90</v>
      </c>
      <c r="F8" s="64">
        <f>F9</f>
        <v>0</v>
      </c>
      <c r="G8" s="64">
        <f>G9</f>
        <v>0</v>
      </c>
      <c r="H8" s="64">
        <f>H9</f>
        <v>0</v>
      </c>
      <c r="I8" s="64">
        <f>I9</f>
        <v>0</v>
      </c>
      <c r="J8" s="64">
        <f>J9</f>
        <v>0</v>
      </c>
      <c r="K8" s="57">
        <f>K9</f>
        <v>0</v>
      </c>
    </row>
    <row r="9" ht="24.75" customHeight="1" spans="1:11">
      <c r="A9" s="58" t="s">
        <v>162</v>
      </c>
      <c r="B9" s="66">
        <v>278.64</v>
      </c>
      <c r="C9" s="66">
        <v>278.64</v>
      </c>
      <c r="D9" s="66">
        <v>188.64</v>
      </c>
      <c r="E9" s="66">
        <v>90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1">
        <v>0</v>
      </c>
    </row>
  </sheetData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3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18" style="1" customWidth="1"/>
    <col min="2" max="2" width="32.4285714285714" style="1" customWidth="1"/>
    <col min="3" max="5" width="17.8571428571429" style="1" customWidth="1"/>
    <col min="6" max="7" width="6.85714285714286" style="1" customWidth="1"/>
  </cols>
  <sheetData>
    <row r="1" ht="24.75" customHeight="1" spans="1:2">
      <c r="A1" s="21" t="s">
        <v>28</v>
      </c>
      <c r="B1" s="22"/>
    </row>
    <row r="2" ht="24.75" customHeight="1" spans="1:5">
      <c r="A2" s="23" t="s">
        <v>163</v>
      </c>
      <c r="B2" s="23"/>
      <c r="C2" s="23"/>
      <c r="D2" s="23"/>
      <c r="E2" s="23"/>
    </row>
    <row r="3" ht="24.75" customHeight="1" spans="5:5">
      <c r="E3" s="24" t="s">
        <v>30</v>
      </c>
    </row>
    <row r="4" ht="24.75" customHeight="1" spans="1:5">
      <c r="A4" s="25" t="s">
        <v>96</v>
      </c>
      <c r="B4" s="26"/>
      <c r="C4" s="25" t="s">
        <v>158</v>
      </c>
      <c r="D4" s="26"/>
      <c r="E4" s="27"/>
    </row>
    <row r="5" ht="24.75" customHeight="1" spans="1:5">
      <c r="A5" s="25" t="s">
        <v>164</v>
      </c>
      <c r="B5" s="26" t="s">
        <v>165</v>
      </c>
      <c r="C5" s="52" t="s">
        <v>102</v>
      </c>
      <c r="D5" s="52" t="s">
        <v>98</v>
      </c>
      <c r="E5" s="53" t="s">
        <v>99</v>
      </c>
    </row>
    <row r="6" ht="24.75" customHeight="1" spans="1:5">
      <c r="A6" s="25" t="s">
        <v>101</v>
      </c>
      <c r="B6" s="26" t="s">
        <v>101</v>
      </c>
      <c r="C6" s="26">
        <v>1</v>
      </c>
      <c r="D6" s="26">
        <v>2</v>
      </c>
      <c r="E6" s="27">
        <v>3</v>
      </c>
    </row>
    <row r="7" s="11" customFormat="1" ht="24.75" customHeight="1" spans="1:7">
      <c r="A7" s="54"/>
      <c r="B7" s="63" t="s">
        <v>102</v>
      </c>
      <c r="C7" s="64">
        <f>C8+C13+C17+C21</f>
        <v>278.64</v>
      </c>
      <c r="D7" s="64">
        <f>D8+D13+D17+D21</f>
        <v>188.64</v>
      </c>
      <c r="E7" s="57">
        <f>E8+E13+E17+E21</f>
        <v>90</v>
      </c>
      <c r="F7" s="2"/>
      <c r="G7" s="2"/>
    </row>
    <row r="8" ht="24.75" customHeight="1" spans="1:5">
      <c r="A8" s="54" t="s">
        <v>166</v>
      </c>
      <c r="B8" s="63" t="s">
        <v>103</v>
      </c>
      <c r="C8" s="64">
        <f>C9</f>
        <v>241.61</v>
      </c>
      <c r="D8" s="64">
        <f>D9</f>
        <v>151.61</v>
      </c>
      <c r="E8" s="57">
        <f>E9</f>
        <v>90</v>
      </c>
    </row>
    <row r="9" ht="24.75" customHeight="1" spans="1:5">
      <c r="A9" s="54" t="s">
        <v>167</v>
      </c>
      <c r="B9" s="63" t="s">
        <v>104</v>
      </c>
      <c r="C9" s="64">
        <f>SUM(C10:C12)</f>
        <v>241.61</v>
      </c>
      <c r="D9" s="64">
        <f>SUM(D10:D12)</f>
        <v>151.61</v>
      </c>
      <c r="E9" s="57">
        <f>SUM(E10:E12)</f>
        <v>90</v>
      </c>
    </row>
    <row r="10" ht="24.75" customHeight="1" spans="1:5">
      <c r="A10" s="58" t="s">
        <v>168</v>
      </c>
      <c r="B10" s="65" t="s">
        <v>105</v>
      </c>
      <c r="C10" s="66">
        <v>133.15</v>
      </c>
      <c r="D10" s="66">
        <v>133.15</v>
      </c>
      <c r="E10" s="61">
        <v>0</v>
      </c>
    </row>
    <row r="11" ht="24.75" customHeight="1" spans="1:5">
      <c r="A11" s="58" t="s">
        <v>169</v>
      </c>
      <c r="B11" s="65" t="s">
        <v>106</v>
      </c>
      <c r="C11" s="66">
        <v>90</v>
      </c>
      <c r="D11" s="66">
        <v>0</v>
      </c>
      <c r="E11" s="61">
        <v>90</v>
      </c>
    </row>
    <row r="12" ht="24.75" customHeight="1" spans="1:5">
      <c r="A12" s="58" t="s">
        <v>170</v>
      </c>
      <c r="B12" s="65" t="s">
        <v>107</v>
      </c>
      <c r="C12" s="66">
        <v>18.46</v>
      </c>
      <c r="D12" s="66">
        <v>18.46</v>
      </c>
      <c r="E12" s="61">
        <v>0</v>
      </c>
    </row>
    <row r="13" ht="24.75" customHeight="1" spans="1:5">
      <c r="A13" s="54" t="s">
        <v>171</v>
      </c>
      <c r="B13" s="63" t="s">
        <v>108</v>
      </c>
      <c r="C13" s="64">
        <f>C14</f>
        <v>17.24</v>
      </c>
      <c r="D13" s="64">
        <f>D14</f>
        <v>17.24</v>
      </c>
      <c r="E13" s="57">
        <f>E14</f>
        <v>0</v>
      </c>
    </row>
    <row r="14" ht="24.75" customHeight="1" spans="1:5">
      <c r="A14" s="54" t="s">
        <v>172</v>
      </c>
      <c r="B14" s="63" t="s">
        <v>109</v>
      </c>
      <c r="C14" s="64">
        <f>SUM(C15:C16)</f>
        <v>17.24</v>
      </c>
      <c r="D14" s="64">
        <f>SUM(D15:D16)</f>
        <v>17.24</v>
      </c>
      <c r="E14" s="57">
        <f>SUM(E15:E16)</f>
        <v>0</v>
      </c>
    </row>
    <row r="15" ht="24.75" customHeight="1" spans="1:5">
      <c r="A15" s="58" t="s">
        <v>173</v>
      </c>
      <c r="B15" s="65" t="s">
        <v>110</v>
      </c>
      <c r="C15" s="66">
        <v>1.64</v>
      </c>
      <c r="D15" s="66">
        <v>1.64</v>
      </c>
      <c r="E15" s="61">
        <v>0</v>
      </c>
    </row>
    <row r="16" ht="24.75" customHeight="1" spans="1:5">
      <c r="A16" s="58" t="s">
        <v>174</v>
      </c>
      <c r="B16" s="65" t="s">
        <v>111</v>
      </c>
      <c r="C16" s="66">
        <v>15.6</v>
      </c>
      <c r="D16" s="66">
        <v>15.6</v>
      </c>
      <c r="E16" s="61">
        <v>0</v>
      </c>
    </row>
    <row r="17" ht="24.75" customHeight="1" spans="1:5">
      <c r="A17" s="54" t="s">
        <v>175</v>
      </c>
      <c r="B17" s="63" t="s">
        <v>112</v>
      </c>
      <c r="C17" s="64">
        <f>C18</f>
        <v>10.43</v>
      </c>
      <c r="D17" s="64">
        <f>D18</f>
        <v>10.43</v>
      </c>
      <c r="E17" s="57">
        <f>E18</f>
        <v>0</v>
      </c>
    </row>
    <row r="18" ht="24.75" customHeight="1" spans="1:5">
      <c r="A18" s="54" t="s">
        <v>176</v>
      </c>
      <c r="B18" s="63" t="s">
        <v>113</v>
      </c>
      <c r="C18" s="64">
        <f>SUM(C19:C20)</f>
        <v>10.43</v>
      </c>
      <c r="D18" s="64">
        <f>SUM(D19:D20)</f>
        <v>10.43</v>
      </c>
      <c r="E18" s="57">
        <f>SUM(E19:E20)</f>
        <v>0</v>
      </c>
    </row>
    <row r="19" ht="24.75" customHeight="1" spans="1:5">
      <c r="A19" s="58" t="s">
        <v>177</v>
      </c>
      <c r="B19" s="65" t="s">
        <v>114</v>
      </c>
      <c r="C19" s="66">
        <v>5.44</v>
      </c>
      <c r="D19" s="66">
        <v>5.44</v>
      </c>
      <c r="E19" s="61">
        <v>0</v>
      </c>
    </row>
    <row r="20" ht="24.75" customHeight="1" spans="1:5">
      <c r="A20" s="58" t="s">
        <v>178</v>
      </c>
      <c r="B20" s="65" t="s">
        <v>115</v>
      </c>
      <c r="C20" s="66">
        <v>4.99</v>
      </c>
      <c r="D20" s="66">
        <v>4.99</v>
      </c>
      <c r="E20" s="61">
        <v>0</v>
      </c>
    </row>
    <row r="21" ht="24.75" customHeight="1" spans="1:5">
      <c r="A21" s="54" t="s">
        <v>179</v>
      </c>
      <c r="B21" s="63" t="s">
        <v>116</v>
      </c>
      <c r="C21" s="64">
        <f t="shared" ref="C21:E22" si="0">C22</f>
        <v>9.36</v>
      </c>
      <c r="D21" s="64">
        <f>D22</f>
        <v>9.36</v>
      </c>
      <c r="E21" s="57">
        <f>E22</f>
        <v>0</v>
      </c>
    </row>
    <row r="22" ht="24.75" customHeight="1" spans="1:5">
      <c r="A22" s="54" t="s">
        <v>180</v>
      </c>
      <c r="B22" s="63" t="s">
        <v>117</v>
      </c>
      <c r="C22" s="64">
        <f>C23</f>
        <v>9.36</v>
      </c>
      <c r="D22" s="64">
        <f>D23</f>
        <v>9.36</v>
      </c>
      <c r="E22" s="57">
        <f>E23</f>
        <v>0</v>
      </c>
    </row>
    <row r="23" ht="24.75" customHeight="1" spans="1:5">
      <c r="A23" s="58" t="s">
        <v>181</v>
      </c>
      <c r="B23" s="65" t="s">
        <v>118</v>
      </c>
      <c r="C23" s="66">
        <v>9.36</v>
      </c>
      <c r="D23" s="66">
        <v>9.36</v>
      </c>
      <c r="E23" s="61">
        <v>0</v>
      </c>
    </row>
  </sheetData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40"/>
  <sheetViews>
    <sheetView showGridLines="0" showZeros="0" workbookViewId="0">
      <selection activeCell="A1" sqref="A1"/>
    </sheetView>
  </sheetViews>
  <sheetFormatPr defaultColWidth="9" defaultRowHeight="12.75" customHeight="1" outlineLevelCol="6"/>
  <cols>
    <col min="1" max="1" width="21.2857142857143" style="1" customWidth="1"/>
    <col min="2" max="2" width="43.7142857142857" style="1" customWidth="1"/>
    <col min="3" max="5" width="17.2857142857143" style="1" customWidth="1"/>
    <col min="6" max="7" width="6.85714285714286" style="1" customWidth="1"/>
  </cols>
  <sheetData>
    <row r="1" ht="24.75" customHeight="1" spans="1:2">
      <c r="A1" s="21" t="s">
        <v>28</v>
      </c>
      <c r="B1" s="22"/>
    </row>
    <row r="2" ht="24.75" customHeight="1" spans="1:5">
      <c r="A2" s="49" t="s">
        <v>182</v>
      </c>
      <c r="B2" s="49"/>
      <c r="C2" s="49"/>
      <c r="D2" s="49"/>
      <c r="E2" s="49"/>
    </row>
    <row r="3" ht="24.75" customHeight="1" spans="5:5">
      <c r="E3" s="24" t="s">
        <v>30</v>
      </c>
    </row>
    <row r="4" ht="24.75" customHeight="1" spans="1:5">
      <c r="A4" s="25" t="s">
        <v>183</v>
      </c>
      <c r="B4" s="26"/>
      <c r="C4" s="25" t="s">
        <v>184</v>
      </c>
      <c r="D4" s="26"/>
      <c r="E4" s="27"/>
    </row>
    <row r="5" ht="24.75" customHeight="1" spans="1:5">
      <c r="A5" s="50" t="s">
        <v>164</v>
      </c>
      <c r="B5" s="26" t="s">
        <v>165</v>
      </c>
      <c r="C5" s="51" t="s">
        <v>102</v>
      </c>
      <c r="D5" s="52" t="s">
        <v>185</v>
      </c>
      <c r="E5" s="53" t="s">
        <v>186</v>
      </c>
    </row>
    <row r="6" ht="24.75" customHeight="1" spans="1:5">
      <c r="A6" s="50" t="s">
        <v>101</v>
      </c>
      <c r="B6" s="26" t="s">
        <v>101</v>
      </c>
      <c r="C6" s="25">
        <v>1</v>
      </c>
      <c r="D6" s="26">
        <v>2</v>
      </c>
      <c r="E6" s="27">
        <v>3</v>
      </c>
    </row>
    <row r="7" s="11" customFormat="1" ht="25.5" customHeight="1" spans="1:7">
      <c r="A7" s="54"/>
      <c r="B7" s="29" t="s">
        <v>102</v>
      </c>
      <c r="C7" s="55">
        <f>C8+C17+C32</f>
        <v>188.64</v>
      </c>
      <c r="D7" s="56">
        <f>D8+D17+D32</f>
        <v>130.62</v>
      </c>
      <c r="E7" s="57">
        <f>E8+E17+E32</f>
        <v>58.02</v>
      </c>
      <c r="F7" s="2"/>
      <c r="G7" s="2"/>
    </row>
    <row r="8" ht="25.5" customHeight="1" spans="1:5">
      <c r="A8" s="54" t="s">
        <v>187</v>
      </c>
      <c r="B8" s="29" t="s">
        <v>188</v>
      </c>
      <c r="C8" s="55">
        <f>SUM(C9:C16)</f>
        <v>118.24</v>
      </c>
      <c r="D8" s="56">
        <f>SUM(D9:D16)</f>
        <v>118.24</v>
      </c>
      <c r="E8" s="57">
        <f>SUM(E9:E16)</f>
        <v>0</v>
      </c>
    </row>
    <row r="9" ht="25.5" customHeight="1" spans="1:5">
      <c r="A9" s="58" t="s">
        <v>189</v>
      </c>
      <c r="B9" s="33" t="s">
        <v>190</v>
      </c>
      <c r="C9" s="59">
        <v>47.73</v>
      </c>
      <c r="D9" s="60">
        <v>47.73</v>
      </c>
      <c r="E9" s="61">
        <v>0</v>
      </c>
    </row>
    <row r="10" ht="25.5" customHeight="1" spans="1:5">
      <c r="A10" s="58" t="s">
        <v>191</v>
      </c>
      <c r="B10" s="33" t="s">
        <v>192</v>
      </c>
      <c r="C10" s="59">
        <v>33.27</v>
      </c>
      <c r="D10" s="60">
        <v>33.27</v>
      </c>
      <c r="E10" s="61">
        <v>0</v>
      </c>
    </row>
    <row r="11" ht="25.5" customHeight="1" spans="1:5">
      <c r="A11" s="58" t="s">
        <v>193</v>
      </c>
      <c r="B11" s="33" t="s">
        <v>194</v>
      </c>
      <c r="C11" s="59">
        <v>3.33</v>
      </c>
      <c r="D11" s="60">
        <v>3.33</v>
      </c>
      <c r="E11" s="61">
        <v>0</v>
      </c>
    </row>
    <row r="12" ht="25.5" customHeight="1" spans="1:5">
      <c r="A12" s="58" t="s">
        <v>195</v>
      </c>
      <c r="B12" s="33" t="s">
        <v>196</v>
      </c>
      <c r="C12" s="59">
        <v>15.6</v>
      </c>
      <c r="D12" s="60">
        <v>15.6</v>
      </c>
      <c r="E12" s="61">
        <v>0</v>
      </c>
    </row>
    <row r="13" ht="25.5" customHeight="1" spans="1:5">
      <c r="A13" s="58" t="s">
        <v>197</v>
      </c>
      <c r="B13" s="33" t="s">
        <v>198</v>
      </c>
      <c r="C13" s="59">
        <v>5.15</v>
      </c>
      <c r="D13" s="60">
        <v>5.15</v>
      </c>
      <c r="E13" s="61">
        <v>0</v>
      </c>
    </row>
    <row r="14" ht="25.5" customHeight="1" spans="1:5">
      <c r="A14" s="58" t="s">
        <v>199</v>
      </c>
      <c r="B14" s="33" t="s">
        <v>200</v>
      </c>
      <c r="C14" s="59">
        <v>3.51</v>
      </c>
      <c r="D14" s="60">
        <v>3.51</v>
      </c>
      <c r="E14" s="61">
        <v>0</v>
      </c>
    </row>
    <row r="15" ht="25.5" customHeight="1" spans="1:5">
      <c r="A15" s="58" t="s">
        <v>201</v>
      </c>
      <c r="B15" s="33" t="s">
        <v>202</v>
      </c>
      <c r="C15" s="59">
        <v>0.29</v>
      </c>
      <c r="D15" s="60">
        <v>0.29</v>
      </c>
      <c r="E15" s="61">
        <v>0</v>
      </c>
    </row>
    <row r="16" ht="25.5" customHeight="1" spans="1:5">
      <c r="A16" s="58" t="s">
        <v>203</v>
      </c>
      <c r="B16" s="33" t="s">
        <v>204</v>
      </c>
      <c r="C16" s="59">
        <v>9.36</v>
      </c>
      <c r="D16" s="60">
        <v>9.36</v>
      </c>
      <c r="E16" s="61">
        <v>0</v>
      </c>
    </row>
    <row r="17" ht="25.5" customHeight="1" spans="1:5">
      <c r="A17" s="54" t="s">
        <v>205</v>
      </c>
      <c r="B17" s="29" t="s">
        <v>206</v>
      </c>
      <c r="C17" s="55">
        <f>SUM(C18:C31)</f>
        <v>58.02</v>
      </c>
      <c r="D17" s="56">
        <f>SUM(D18:D31)</f>
        <v>0</v>
      </c>
      <c r="E17" s="57">
        <f>SUM(E18:E31)</f>
        <v>58.02</v>
      </c>
    </row>
    <row r="18" ht="25.5" customHeight="1" spans="1:5">
      <c r="A18" s="58" t="s">
        <v>207</v>
      </c>
      <c r="B18" s="33" t="s">
        <v>208</v>
      </c>
      <c r="C18" s="59">
        <v>0.92</v>
      </c>
      <c r="D18" s="60">
        <v>0</v>
      </c>
      <c r="E18" s="61">
        <v>0.92</v>
      </c>
    </row>
    <row r="19" ht="25.5" customHeight="1" spans="1:5">
      <c r="A19" s="58" t="s">
        <v>209</v>
      </c>
      <c r="B19" s="33" t="s">
        <v>210</v>
      </c>
      <c r="C19" s="59">
        <v>0.14</v>
      </c>
      <c r="D19" s="60">
        <v>0</v>
      </c>
      <c r="E19" s="61">
        <v>0.14</v>
      </c>
    </row>
    <row r="20" ht="25.5" customHeight="1" spans="1:5">
      <c r="A20" s="58" t="s">
        <v>211</v>
      </c>
      <c r="B20" s="33" t="s">
        <v>212</v>
      </c>
      <c r="C20" s="59">
        <v>1.04</v>
      </c>
      <c r="D20" s="60">
        <v>0</v>
      </c>
      <c r="E20" s="61">
        <v>1.04</v>
      </c>
    </row>
    <row r="21" ht="25.5" customHeight="1" spans="1:5">
      <c r="A21" s="58" t="s">
        <v>213</v>
      </c>
      <c r="B21" s="33" t="s">
        <v>214</v>
      </c>
      <c r="C21" s="59">
        <v>1.38</v>
      </c>
      <c r="D21" s="60">
        <v>0</v>
      </c>
      <c r="E21" s="61">
        <v>1.38</v>
      </c>
    </row>
    <row r="22" ht="25.5" customHeight="1" spans="1:5">
      <c r="A22" s="58" t="s">
        <v>215</v>
      </c>
      <c r="B22" s="33" t="s">
        <v>216</v>
      </c>
      <c r="C22" s="59">
        <v>1.29</v>
      </c>
      <c r="D22" s="60">
        <v>0</v>
      </c>
      <c r="E22" s="61">
        <v>1.29</v>
      </c>
    </row>
    <row r="23" ht="25.5" customHeight="1" spans="1:5">
      <c r="A23" s="58" t="s">
        <v>217</v>
      </c>
      <c r="B23" s="33" t="s">
        <v>218</v>
      </c>
      <c r="C23" s="59">
        <v>26.24</v>
      </c>
      <c r="D23" s="60">
        <v>0</v>
      </c>
      <c r="E23" s="61">
        <v>26.24</v>
      </c>
    </row>
    <row r="24" ht="25.5" customHeight="1" spans="1:5">
      <c r="A24" s="58" t="s">
        <v>219</v>
      </c>
      <c r="B24" s="33" t="s">
        <v>220</v>
      </c>
      <c r="C24" s="59">
        <v>0.53</v>
      </c>
      <c r="D24" s="60">
        <v>0</v>
      </c>
      <c r="E24" s="61">
        <v>0.53</v>
      </c>
    </row>
    <row r="25" ht="25.5" customHeight="1" spans="1:5">
      <c r="A25" s="58" t="s">
        <v>221</v>
      </c>
      <c r="B25" s="33" t="s">
        <v>222</v>
      </c>
      <c r="C25" s="59">
        <v>0.64</v>
      </c>
      <c r="D25" s="60">
        <v>0</v>
      </c>
      <c r="E25" s="61">
        <v>0.64</v>
      </c>
    </row>
    <row r="26" ht="25.5" customHeight="1" spans="1:5">
      <c r="A26" s="58" t="s">
        <v>223</v>
      </c>
      <c r="B26" s="33" t="s">
        <v>224</v>
      </c>
      <c r="C26" s="59">
        <v>0.78</v>
      </c>
      <c r="D26" s="60">
        <v>0</v>
      </c>
      <c r="E26" s="61">
        <v>0.78</v>
      </c>
    </row>
    <row r="27" ht="25.5" customHeight="1" spans="1:5">
      <c r="A27" s="58" t="s">
        <v>225</v>
      </c>
      <c r="B27" s="33" t="s">
        <v>226</v>
      </c>
      <c r="C27" s="59">
        <v>1.21</v>
      </c>
      <c r="D27" s="60">
        <v>0</v>
      </c>
      <c r="E27" s="61">
        <v>1.21</v>
      </c>
    </row>
    <row r="28" ht="25.5" customHeight="1" spans="1:5">
      <c r="A28" s="58" t="s">
        <v>227</v>
      </c>
      <c r="B28" s="33" t="s">
        <v>228</v>
      </c>
      <c r="C28" s="59">
        <v>1.75</v>
      </c>
      <c r="D28" s="60">
        <v>0</v>
      </c>
      <c r="E28" s="61">
        <v>1.75</v>
      </c>
    </row>
    <row r="29" ht="25.5" customHeight="1" spans="1:5">
      <c r="A29" s="58" t="s">
        <v>229</v>
      </c>
      <c r="B29" s="33" t="s">
        <v>230</v>
      </c>
      <c r="C29" s="59">
        <v>8</v>
      </c>
      <c r="D29" s="60">
        <v>0</v>
      </c>
      <c r="E29" s="61">
        <v>8</v>
      </c>
    </row>
    <row r="30" ht="25.5" customHeight="1" spans="1:5">
      <c r="A30" s="58" t="s">
        <v>231</v>
      </c>
      <c r="B30" s="33" t="s">
        <v>232</v>
      </c>
      <c r="C30" s="59">
        <v>13.8</v>
      </c>
      <c r="D30" s="60">
        <v>0</v>
      </c>
      <c r="E30" s="61">
        <v>13.8</v>
      </c>
    </row>
    <row r="31" ht="25.5" customHeight="1" spans="1:5">
      <c r="A31" s="58" t="s">
        <v>233</v>
      </c>
      <c r="B31" s="33" t="s">
        <v>234</v>
      </c>
      <c r="C31" s="59">
        <v>0.3</v>
      </c>
      <c r="D31" s="60">
        <v>0</v>
      </c>
      <c r="E31" s="61">
        <v>0.3</v>
      </c>
    </row>
    <row r="32" ht="25.5" customHeight="1" spans="1:5">
      <c r="A32" s="54" t="s">
        <v>235</v>
      </c>
      <c r="B32" s="29" t="s">
        <v>236</v>
      </c>
      <c r="C32" s="55">
        <f>SUM(C33:C35)</f>
        <v>12.38</v>
      </c>
      <c r="D32" s="56">
        <f>SUM(D33:D35)</f>
        <v>12.38</v>
      </c>
      <c r="E32" s="57">
        <f>SUM(E33:E35)</f>
        <v>0</v>
      </c>
    </row>
    <row r="33" ht="25.5" customHeight="1" spans="1:5">
      <c r="A33" s="58" t="s">
        <v>237</v>
      </c>
      <c r="B33" s="33" t="s">
        <v>238</v>
      </c>
      <c r="C33" s="59">
        <v>1.64</v>
      </c>
      <c r="D33" s="60">
        <v>1.64</v>
      </c>
      <c r="E33" s="61">
        <v>0</v>
      </c>
    </row>
    <row r="34" ht="25.5" customHeight="1" spans="1:5">
      <c r="A34" s="58" t="s">
        <v>239</v>
      </c>
      <c r="B34" s="33" t="s">
        <v>240</v>
      </c>
      <c r="C34" s="59">
        <v>1.48</v>
      </c>
      <c r="D34" s="60">
        <v>1.48</v>
      </c>
      <c r="E34" s="61">
        <v>0</v>
      </c>
    </row>
    <row r="35" ht="25.5" customHeight="1" spans="1:5">
      <c r="A35" s="58" t="s">
        <v>241</v>
      </c>
      <c r="B35" s="33" t="s">
        <v>242</v>
      </c>
      <c r="C35" s="59">
        <v>9.26</v>
      </c>
      <c r="D35" s="60">
        <v>9.26</v>
      </c>
      <c r="E35" s="61">
        <v>0</v>
      </c>
    </row>
    <row r="37" ht="19.5" customHeight="1" spans="1:5">
      <c r="A37" s="62" t="s">
        <v>243</v>
      </c>
      <c r="B37"/>
      <c r="C37"/>
      <c r="D37"/>
      <c r="E37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DELL(七星)用户</cp:lastModifiedBy>
  <dcterms:created xsi:type="dcterms:W3CDTF">2018-02-28T19:15:56Z</dcterms:created>
  <dcterms:modified xsi:type="dcterms:W3CDTF">2018-02-28T19:19:34Z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263878</vt:i4>
  </property>
  <property fmtid="{D5CDD505-2E9C-101B-9397-08002B2CF9AE}" pid="3" name="KSOProductBuildVer">
    <vt:lpwstr>2052-9.1.0.4472</vt:lpwstr>
  </property>
</Properties>
</file>