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tabRatio="899"/>
  </bookViews>
  <sheets>
    <sheet name="封面" sheetId="10" r:id="rId1"/>
    <sheet name="目录" sheetId="12" r:id="rId2"/>
    <sheet name="省级部门（单位）整体支出绩效自评表" sheetId="4" r:id="rId3"/>
    <sheet name="部门预算项目支出绩效自评结果汇总表" sheetId="5" r:id="rId4"/>
    <sheet name="省级部门预算项目支出绩效自评表" sheetId="2" r:id="rId5"/>
  </sheets>
  <calcPr calcId="144525"/>
</workbook>
</file>

<file path=xl/sharedStrings.xml><?xml version="1.0" encoding="utf-8"?>
<sst xmlns="http://schemas.openxmlformats.org/spreadsheetml/2006/main" count="259" uniqueCount="172">
  <si>
    <t>附件1</t>
  </si>
  <si>
    <r>
      <rPr>
        <b/>
        <sz val="36"/>
        <color theme="1"/>
        <rFont val="宋体"/>
        <charset val="134"/>
        <scheme val="minor"/>
      </rPr>
      <t>2021年度省级预算执行情况绩效自评报表</t>
    </r>
    <r>
      <rPr>
        <b/>
        <sz val="28"/>
        <color theme="1"/>
        <rFont val="宋体"/>
        <charset val="134"/>
        <scheme val="minor"/>
      </rPr>
      <t xml:space="preserve">
</t>
    </r>
  </si>
  <si>
    <t xml:space="preserve">                                 编报部门（单位公章）：中国农工民主党甘肃省委员会</t>
  </si>
  <si>
    <t xml:space="preserve">                                 编报日期：2022年3月23日</t>
  </si>
  <si>
    <t xml:space="preserve">                                 联系人及电话：李金  0931-8586006       </t>
  </si>
  <si>
    <t>2021年度省级预算执行情况绩效自评报表目录</t>
  </si>
  <si>
    <t>一、部门自评报告</t>
  </si>
  <si>
    <t>二、部门整体支出自评表</t>
  </si>
  <si>
    <t>三、部门预算项目支出绩效自评结果汇总表</t>
  </si>
  <si>
    <t xml:space="preserve">  1. 主委特别费、培训费、调研费、业务费（部门本级）绩效自评表</t>
  </si>
  <si>
    <t>2021年中国农工民主党甘肃省委员会部门整体支出绩效自评表</t>
  </si>
  <si>
    <t>部门（单位）名称</t>
  </si>
  <si>
    <t>中国农工民主党甘肃省委员会</t>
  </si>
  <si>
    <t>部门（单位）整体支出
（万元）</t>
  </si>
  <si>
    <t>年初预算数</t>
  </si>
  <si>
    <t>全年预算数（A）</t>
  </si>
  <si>
    <t>实际支出数（B）</t>
  </si>
  <si>
    <t>执行率（B/A）</t>
  </si>
  <si>
    <t>分值</t>
  </si>
  <si>
    <t>得分</t>
  </si>
  <si>
    <t>全年支出</t>
  </si>
  <si>
    <t>其中：基本支出</t>
  </si>
  <si>
    <t>—</t>
  </si>
  <si>
    <t>项目支出</t>
  </si>
  <si>
    <t>年度总体绩效目标完成情况</t>
  </si>
  <si>
    <t>预期目标</t>
  </si>
  <si>
    <t>目标实际完成情况</t>
  </si>
  <si>
    <t>目标1：加强人才队伍建设，夯实组织发展基础,计划组织开展3次培训。</t>
  </si>
  <si>
    <t>目标1完成情况：举办了2021年新党员培训班暨参政议政能力提升班；组织300余名党员参加了农工党全国参政议政骨干和社情民意信息员线上培训班；组织监督委员会18名委员参加了农工党党内监督网络培训班。</t>
  </si>
  <si>
    <t>目标2：参加8次以上调研活动，并参加各类政党协商会议,积极发挥建言资政作用。</t>
  </si>
  <si>
    <t>目标2完成情况：自2021年1月省委会成立9个专委会以来，各专委会按照省委会统一部署，积极发挥作用，围绕医药卫生、生态环境、人口资源、科技创新、文化教育、乡村振兴等专题开展调研，形成调研报告上报相关部门。省委会主要领导先后3次带队前往定西市、省自然资源厅开展专题调研，聚焦生态保护、高质量发展等重点领域问题。调研次数超过8次。</t>
  </si>
  <si>
    <t>目标3：组织召开会议3次以上。</t>
  </si>
  <si>
    <t>目标3完成情况：我单位定期召开了领导班子民主生活会，组织机关干部定期开展政治理论学习，召开了理论学习中心组学习会议。按时召开农工党甘肃省七届十五次常委（扩大）会议、农工党甘肃省委会主委(扩大)会议和专题会议，本年召开会议超过三次。</t>
  </si>
  <si>
    <t>年度绩效指标完成情况</t>
  </si>
  <si>
    <t>一级指标</t>
  </si>
  <si>
    <t>二级指标</t>
  </si>
  <si>
    <t>三级指标</t>
  </si>
  <si>
    <t>年度指标值</t>
  </si>
  <si>
    <t>实际完成值</t>
  </si>
  <si>
    <t>偏差原因分析及改进措施</t>
  </si>
  <si>
    <t>部门管理</t>
  </si>
  <si>
    <t>资金投入</t>
  </si>
  <si>
    <t>基本支出预算执行率</t>
  </si>
  <si>
    <t>=100%</t>
  </si>
  <si>
    <t>疫情影响，支出较往年减少</t>
  </si>
  <si>
    <t>项目支出预算执行率</t>
  </si>
  <si>
    <t>“三公经费”控制率</t>
  </si>
  <si>
    <t>≤100%</t>
  </si>
  <si>
    <t>已达到目标值</t>
  </si>
  <si>
    <t>结转结余变动率</t>
  </si>
  <si>
    <t>财务管理</t>
  </si>
  <si>
    <t>财务管理制度健全性</t>
  </si>
  <si>
    <t>健全</t>
  </si>
  <si>
    <t>100%</t>
  </si>
  <si>
    <t>资金使用规范性</t>
  </si>
  <si>
    <t>规范</t>
  </si>
  <si>
    <t>采购管理</t>
  </si>
  <si>
    <t>政府采购规范性</t>
  </si>
  <si>
    <t>资产管理</t>
  </si>
  <si>
    <t>资产管理规范性</t>
  </si>
  <si>
    <t>人员管理</t>
  </si>
  <si>
    <t>在职人员控制率</t>
  </si>
  <si>
    <t>重点工作管理</t>
  </si>
  <si>
    <t>重点工作管理制度健全性</t>
  </si>
  <si>
    <t>履职效果</t>
  </si>
  <si>
    <t>部门履职目标</t>
  </si>
  <si>
    <t>计划召开会议次数</t>
  </si>
  <si>
    <t>≥3次</t>
  </si>
  <si>
    <t>3次</t>
  </si>
  <si>
    <t>计划组织培训次数</t>
  </si>
  <si>
    <t>计划开展调研次数</t>
  </si>
  <si>
    <t>≥8次</t>
  </si>
  <si>
    <t>8次</t>
  </si>
  <si>
    <t>部门效果目标</t>
  </si>
  <si>
    <t>会议召开及时性</t>
  </si>
  <si>
    <t>及时</t>
  </si>
  <si>
    <t>95%</t>
  </si>
  <si>
    <t>开展培训及时性</t>
  </si>
  <si>
    <t>96%</t>
  </si>
  <si>
    <t>开展调研及时性</t>
  </si>
  <si>
    <t>社会影响</t>
  </si>
  <si>
    <t>社会影响程度</t>
  </si>
  <si>
    <t>≥95%</t>
  </si>
  <si>
    <t>能力建设</t>
  </si>
  <si>
    <t>长效管理</t>
  </si>
  <si>
    <t>单位中期规划制度建设完备程度</t>
  </si>
  <si>
    <t>完备</t>
  </si>
  <si>
    <t>人力资源建设</t>
  </si>
  <si>
    <t>人力资源建设完备性</t>
  </si>
  <si>
    <t>档案管理</t>
  </si>
  <si>
    <t>档案管理完备性</t>
  </si>
  <si>
    <t>服务对象满意度</t>
  </si>
  <si>
    <t>服务对象的满意度</t>
  </si>
  <si>
    <t>社会大众满意度</t>
  </si>
  <si>
    <t>合    计</t>
  </si>
  <si>
    <t>其他需要说明的问题：无。</t>
  </si>
  <si>
    <t>注： 1.部门（单位）整体支出绩效自评采取打分评价形式，满分为100分，各部门可根据指标的重要程度自主确定各项二、三级指标的权重分值，各项指标得分加总得出该项目绩效自评的总分（中央和省委巡视、各级审计和财政监督中发现问题的酌情扣分），各项指标得分最高不能超过该指标分值上限，原则上一级指标分值统一设置为：预算执行率10分、部门管理指标20分、履职效果指标50分、能力建设指标10分、服务对象满意度指标10分，二、三级指标权重分值由各部门根据指标重要程度、项目实施阶段等因素综合确定。</t>
  </si>
  <si>
    <t xml:space="preserve">     2.部门整体支出绩效自评结果，应根据部门本级和所属单位整体支出自评情况分析汇总形成，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汇总时以资金额度为权重，对分值加权平均计算。</t>
  </si>
  <si>
    <t>2021年度省级部门预算支出项目绩效自评结果汇总表</t>
  </si>
  <si>
    <t>序号</t>
  </si>
  <si>
    <t>项目名称</t>
  </si>
  <si>
    <t>主管部门</t>
  </si>
  <si>
    <t>项目资金（万元）</t>
  </si>
  <si>
    <t>自评得分</t>
  </si>
  <si>
    <t>备注</t>
  </si>
  <si>
    <t>全年执行数（B）</t>
  </si>
  <si>
    <t>执行率
（B/A）</t>
  </si>
  <si>
    <t>小计</t>
  </si>
  <si>
    <t>当年财政拨款</t>
  </si>
  <si>
    <t>上年结转资金</t>
  </si>
  <si>
    <t xml:space="preserve">  其他资金</t>
  </si>
  <si>
    <t>主委特别费、培训费、调研费、业务费（部门本级）</t>
  </si>
  <si>
    <t>合计</t>
  </si>
  <si>
    <t>2021年中国农工民主党甘肃省委员会部门预算项目支出绩效自评表</t>
  </si>
  <si>
    <t>项目名称：</t>
  </si>
  <si>
    <t>主管部门：</t>
  </si>
  <si>
    <t>实施单位：</t>
  </si>
  <si>
    <t>年初预算数
（万元）</t>
  </si>
  <si>
    <t>全年预算数（万元）</t>
  </si>
  <si>
    <t>全年执行数（万元）</t>
  </si>
  <si>
    <t>年度资金总额</t>
  </si>
  <si>
    <t>其中：财政拨款</t>
  </si>
  <si>
    <t>-</t>
  </si>
  <si>
    <t>其他资金</t>
  </si>
  <si>
    <t/>
  </si>
  <si>
    <t>年度总体目标</t>
  </si>
  <si>
    <t>实际完成情况</t>
  </si>
  <si>
    <t>通过调研、培训、精准扶贫等工作，取得较好的成果，为国家和我省的经济发展和宏观管理建言献策。计划2021年组织培训3次以上，培训人数达到160人以上，组织调研3次以上，组织召开会议3次以上。</t>
  </si>
  <si>
    <t xml:space="preserve">1.组织培训3次：举办了2021年新党员培训班暨参政议政能力提升班；组织300余名党员参加了农工党全国参政议政骨干和社情民意信息员线上培训班；组织监督委员会18名委员参加了农工党党内监督网络培训班。
2.我单位定期召开了领导班子民主生活会，组织机关干部定期开展政治理论学习，召开了理论学习中心组学习会议。按时召开农工党甘肃省七届十五次常委（扩大）会议、农工党甘肃省委会主委(扩大)会议和专题会议，本年召开会议超过三次。
3.自2021年1月省委会成立9个专委会以来，各专委会按照省委会统一部署，积极发挥作用，围绕医药卫生、生态环境、人口资源、科技创新、文化教育、乡村振兴等专题开展调研，形成调研报告上报相关部门。省委会主要领导先后3次带队前往定西市、省自然资源厅开展专题调研，聚焦生态保护、高质量发展等重点领域问题。调研次数超过3次。
</t>
  </si>
  <si>
    <t>分值（权重）</t>
  </si>
  <si>
    <t>指标得分</t>
  </si>
  <si>
    <t>产出指标</t>
  </si>
  <si>
    <t>数量指标</t>
  </si>
  <si>
    <t>培训次数（次）</t>
  </si>
  <si>
    <t>&gt;=3次</t>
  </si>
  <si>
    <t>培训人次</t>
  </si>
  <si>
    <t>&gt;=160人次</t>
  </si>
  <si>
    <t>318人次</t>
  </si>
  <si>
    <t>调研次数</t>
  </si>
  <si>
    <t>会议次数</t>
  </si>
  <si>
    <t>人均培训时长</t>
  </si>
  <si>
    <t>&gt;=3天</t>
  </si>
  <si>
    <t>质量指标</t>
  </si>
  <si>
    <t>培训通过率（%）</t>
  </si>
  <si>
    <t>&gt;=95%</t>
  </si>
  <si>
    <t>完成调研成果</t>
  </si>
  <si>
    <t>&gt;=3篇</t>
  </si>
  <si>
    <t>会议成果应用率</t>
  </si>
  <si>
    <t>时效指标</t>
  </si>
  <si>
    <t>调研及时性</t>
  </si>
  <si>
    <t>培训及时性</t>
  </si>
  <si>
    <t>效益指标</t>
  </si>
  <si>
    <t>社会效益指标</t>
  </si>
  <si>
    <t>培训人次增长率（%）</t>
  </si>
  <si>
    <t>&lt;=20%</t>
  </si>
  <si>
    <t>调研成果转化率</t>
  </si>
  <si>
    <t>&gt;=90%</t>
  </si>
  <si>
    <t>会议成果形成率（%）</t>
  </si>
  <si>
    <t>可持续影响指标</t>
  </si>
  <si>
    <t>长效管理机制</t>
  </si>
  <si>
    <t>档案管理机制</t>
  </si>
  <si>
    <t>完善</t>
  </si>
  <si>
    <t>信息共享机制</t>
  </si>
  <si>
    <t>满意度指标</t>
  </si>
  <si>
    <t>社会公众满意度（%）</t>
  </si>
  <si>
    <t>党内人士满意度</t>
  </si>
  <si>
    <t>总分</t>
  </si>
  <si>
    <t>说明</t>
  </si>
  <si>
    <t>无</t>
  </si>
  <si>
    <t>注：1.其他资金包括中央补助、各级财政资金共同投入到同一项目的自有资金、社会资金等。</t>
  </si>
  <si>
    <t xml:space="preserve">    2.绩效自评采取打分评价形式，满分为100分，各部门可根据指标的重要程度自主确定各项三级指标的权重分值，各项指标得分加总得出该项目绩效自评的总分（中央和省委巡视、各级审计和财政监督中发现问题的酌情扣分），各项指标得分最高不能超过该指标分值上限，原则上一级指标分值统一设置为：产出指标50分、效益指标30分、满意度指标10分、预算资金执行率10分。如有特殊情况，除预算资金执行率外，其他指标权重可作适当调整，但总分应为100分。</t>
  </si>
  <si>
    <t xml:space="preserve">    3.本表资金使用单位按具体项目填报，主管部门按二级项目汇总绩效目标，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</si>
</sst>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 numFmtId="178" formatCode="0.0"/>
    <numFmt numFmtId="179" formatCode="0.00_ "/>
    <numFmt numFmtId="180" formatCode="0.0%"/>
  </numFmts>
  <fonts count="48">
    <font>
      <sz val="11"/>
      <color theme="1"/>
      <name val="宋体"/>
      <charset val="134"/>
      <scheme val="minor"/>
    </font>
    <font>
      <sz val="20"/>
      <color theme="1"/>
      <name val="宋体"/>
      <charset val="134"/>
      <scheme val="minor"/>
    </font>
    <font>
      <sz val="11"/>
      <color theme="1"/>
      <name val="宋体"/>
      <charset val="134"/>
      <scheme val="minor"/>
    </font>
    <font>
      <sz val="10"/>
      <color theme="1"/>
      <name val="宋体"/>
      <charset val="134"/>
      <scheme val="minor"/>
    </font>
    <font>
      <b/>
      <sz val="20"/>
      <color theme="1"/>
      <name val="宋体"/>
      <charset val="134"/>
      <scheme val="minor"/>
    </font>
    <font>
      <b/>
      <sz val="10"/>
      <color theme="1"/>
      <name val="宋体"/>
      <charset val="134"/>
      <scheme val="minor"/>
    </font>
    <font>
      <sz val="10"/>
      <color indexed="63"/>
      <name val="宋体"/>
      <charset val="134"/>
    </font>
    <font>
      <b/>
      <sz val="9"/>
      <color rgb="FF000000"/>
      <name val="宋体"/>
      <charset val="134"/>
      <scheme val="minor"/>
    </font>
    <font>
      <b/>
      <sz val="10"/>
      <color rgb="FF000000"/>
      <name val="宋体"/>
      <charset val="134"/>
      <scheme val="minor"/>
    </font>
    <font>
      <sz val="9"/>
      <color theme="1"/>
      <name val="宋体"/>
      <charset val="134"/>
      <scheme val="minor"/>
    </font>
    <font>
      <b/>
      <sz val="10"/>
      <color indexed="63"/>
      <name val="宋体"/>
      <charset val="134"/>
    </font>
    <font>
      <sz val="9"/>
      <color rgb="FF000000"/>
      <name val="宋体"/>
      <charset val="134"/>
      <scheme val="minor"/>
    </font>
    <font>
      <sz val="11"/>
      <color theme="1"/>
      <name val="黑体"/>
      <charset val="134"/>
    </font>
    <font>
      <b/>
      <sz val="11"/>
      <color theme="1"/>
      <name val="宋体"/>
      <charset val="134"/>
      <scheme val="minor"/>
    </font>
    <font>
      <sz val="11"/>
      <color theme="1"/>
      <name val="宋体"/>
      <charset val="134"/>
    </font>
    <font>
      <sz val="12"/>
      <name val="宋体"/>
      <charset val="134"/>
    </font>
    <font>
      <b/>
      <sz val="20"/>
      <color rgb="FF000000"/>
      <name val="宋体"/>
      <charset val="134"/>
    </font>
    <font>
      <b/>
      <sz val="10.5"/>
      <color rgb="FF000000"/>
      <name val="宋体"/>
      <charset val="134"/>
    </font>
    <font>
      <sz val="10.5"/>
      <color indexed="8"/>
      <name val="宋体"/>
      <charset val="134"/>
      <scheme val="minor"/>
    </font>
    <font>
      <sz val="10.5"/>
      <color rgb="FF000000"/>
      <name val="宋体"/>
      <charset val="134"/>
    </font>
    <font>
      <sz val="10.5"/>
      <name val="宋体"/>
      <charset val="134"/>
    </font>
    <font>
      <sz val="11"/>
      <color indexed="8"/>
      <name val="宋体"/>
      <charset val="134"/>
    </font>
    <font>
      <sz val="12"/>
      <color theme="1"/>
      <name val="宋体"/>
      <charset val="134"/>
      <scheme val="minor"/>
    </font>
    <font>
      <sz val="12"/>
      <color theme="1"/>
      <name val="黑体"/>
      <charset val="134"/>
    </font>
    <font>
      <sz val="16"/>
      <color theme="1"/>
      <name val="黑体"/>
      <charset val="134"/>
    </font>
    <font>
      <b/>
      <sz val="36"/>
      <color theme="1"/>
      <name val="宋体"/>
      <charset val="134"/>
      <scheme val="minor"/>
    </font>
    <font>
      <sz val="28"/>
      <color theme="1"/>
      <name val="宋体"/>
      <charset val="134"/>
      <scheme val="minor"/>
    </font>
    <font>
      <sz val="18"/>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8"/>
      <color theme="1"/>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rgb="FF000000"/>
      </left>
      <right/>
      <top/>
      <bottom style="thin">
        <color auto="1"/>
      </bottom>
      <diagonal/>
    </border>
    <border>
      <left/>
      <right/>
      <top style="thin">
        <color auto="1"/>
      </top>
      <bottom/>
      <diagonal/>
    </border>
    <border>
      <left style="thin">
        <color rgb="FF000000"/>
      </left>
      <right/>
      <top style="thin">
        <color auto="1"/>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auto="1"/>
      </bottom>
      <diagonal/>
    </border>
    <border>
      <left style="thin">
        <color rgb="FF000000"/>
      </left>
      <right/>
      <top style="thin">
        <color auto="1"/>
      </top>
      <bottom style="thin">
        <color auto="1"/>
      </bottom>
      <diagonal/>
    </border>
    <border>
      <left/>
      <right/>
      <top/>
      <bottom style="thin">
        <color rgb="FF000000"/>
      </bottom>
      <diagonal/>
    </border>
    <border>
      <left style="thin">
        <color auto="1"/>
      </left>
      <right/>
      <top style="thin">
        <color rgb="FF000000"/>
      </top>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right style="thin">
        <color rgb="FF000000"/>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8" fillId="3" borderId="0" applyNumberFormat="0" applyBorder="0" applyAlignment="0" applyProtection="0">
      <alignment vertical="center"/>
    </xf>
    <xf numFmtId="0" fontId="29" fillId="4" borderId="2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5" borderId="0" applyNumberFormat="0" applyBorder="0" applyAlignment="0" applyProtection="0">
      <alignment vertical="center"/>
    </xf>
    <xf numFmtId="0" fontId="30" fillId="6" borderId="0" applyNumberFormat="0" applyBorder="0" applyAlignment="0" applyProtection="0">
      <alignment vertical="center"/>
    </xf>
    <xf numFmtId="43" fontId="0" fillId="0" borderId="0" applyFont="0" applyFill="0" applyBorder="0" applyAlignment="0" applyProtection="0">
      <alignment vertical="center"/>
    </xf>
    <xf numFmtId="0" fontId="31" fillId="7" borderId="0" applyNumberFormat="0" applyBorder="0" applyAlignment="0" applyProtection="0">
      <alignment vertical="center"/>
    </xf>
    <xf numFmtId="0" fontId="32" fillId="0" borderId="0" applyNumberFormat="0" applyFill="0" applyBorder="0" applyAlignment="0" applyProtection="0">
      <alignment vertical="center"/>
    </xf>
    <xf numFmtId="9" fontId="2"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8" borderId="30" applyNumberFormat="0" applyFont="0" applyAlignment="0" applyProtection="0">
      <alignment vertical="center"/>
    </xf>
    <xf numFmtId="0" fontId="31" fillId="9"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31" applyNumberFormat="0" applyFill="0" applyAlignment="0" applyProtection="0">
      <alignment vertical="center"/>
    </xf>
    <xf numFmtId="0" fontId="39" fillId="0" borderId="31" applyNumberFormat="0" applyFill="0" applyAlignment="0" applyProtection="0">
      <alignment vertical="center"/>
    </xf>
    <xf numFmtId="0" fontId="31" fillId="10" borderId="0" applyNumberFormat="0" applyBorder="0" applyAlignment="0" applyProtection="0">
      <alignment vertical="center"/>
    </xf>
    <xf numFmtId="0" fontId="34" fillId="0" borderId="32" applyNumberFormat="0" applyFill="0" applyAlignment="0" applyProtection="0">
      <alignment vertical="center"/>
    </xf>
    <xf numFmtId="0" fontId="31" fillId="11" borderId="0" applyNumberFormat="0" applyBorder="0" applyAlignment="0" applyProtection="0">
      <alignment vertical="center"/>
    </xf>
    <xf numFmtId="0" fontId="40" fillId="12" borderId="33" applyNumberFormat="0" applyAlignment="0" applyProtection="0">
      <alignment vertical="center"/>
    </xf>
    <xf numFmtId="0" fontId="41" fillId="12" borderId="29" applyNumberFormat="0" applyAlignment="0" applyProtection="0">
      <alignment vertical="center"/>
    </xf>
    <xf numFmtId="0" fontId="42" fillId="13" borderId="34" applyNumberFormat="0" applyAlignment="0" applyProtection="0">
      <alignment vertical="center"/>
    </xf>
    <xf numFmtId="0" fontId="28" fillId="14" borderId="0" applyNumberFormat="0" applyBorder="0" applyAlignment="0" applyProtection="0">
      <alignment vertical="center"/>
    </xf>
    <xf numFmtId="0" fontId="31" fillId="15" borderId="0" applyNumberFormat="0" applyBorder="0" applyAlignment="0" applyProtection="0">
      <alignment vertical="center"/>
    </xf>
    <xf numFmtId="0" fontId="43" fillId="0" borderId="35" applyNumberFormat="0" applyFill="0" applyAlignment="0" applyProtection="0">
      <alignment vertical="center"/>
    </xf>
    <xf numFmtId="0" fontId="44" fillId="0" borderId="36" applyNumberFormat="0" applyFill="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28" fillId="18" borderId="0" applyNumberFormat="0" applyBorder="0" applyAlignment="0" applyProtection="0">
      <alignment vertical="center"/>
    </xf>
    <xf numFmtId="0" fontId="31"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31" fillId="28" borderId="0" applyNumberFormat="0" applyBorder="0" applyAlignment="0" applyProtection="0">
      <alignment vertical="center"/>
    </xf>
    <xf numFmtId="0" fontId="28"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28" fillId="32" borderId="0" applyNumberFormat="0" applyBorder="0" applyAlignment="0" applyProtection="0">
      <alignment vertical="center"/>
    </xf>
    <xf numFmtId="0" fontId="31" fillId="33" borderId="0" applyNumberFormat="0" applyBorder="0" applyAlignment="0" applyProtection="0">
      <alignment vertical="center"/>
    </xf>
  </cellStyleXfs>
  <cellXfs count="169">
    <xf numFmtId="0" fontId="0" fillId="0" borderId="0" xfId="0">
      <alignment vertical="center"/>
    </xf>
    <xf numFmtId="0" fontId="1"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vertical="center"/>
    </xf>
    <xf numFmtId="0" fontId="3" fillId="0" borderId="2"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xf>
    <xf numFmtId="0" fontId="5"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vertical="center" wrapText="1"/>
    </xf>
    <xf numFmtId="0" fontId="5" fillId="0" borderId="2" xfId="0" applyNumberFormat="1" applyFont="1" applyFill="1" applyBorder="1" applyAlignment="1" applyProtection="1">
      <alignment horizontal="center" vertical="center"/>
    </xf>
    <xf numFmtId="0" fontId="5" fillId="0" borderId="4"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left" vertical="center" wrapText="1"/>
    </xf>
    <xf numFmtId="0" fontId="6" fillId="2" borderId="5" xfId="0" applyNumberFormat="1" applyFont="1" applyFill="1" applyBorder="1" applyAlignment="1" applyProtection="1">
      <alignment horizontal="left" vertical="center" wrapText="1"/>
    </xf>
    <xf numFmtId="0" fontId="6" fillId="2" borderId="6" xfId="0" applyNumberFormat="1" applyFont="1" applyFill="1" applyBorder="1" applyAlignment="1" applyProtection="1">
      <alignment horizontal="left"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176" fontId="6" fillId="2" borderId="2" xfId="0" applyNumberFormat="1" applyFont="1" applyFill="1" applyBorder="1" applyAlignment="1" applyProtection="1">
      <alignment horizontal="center" vertical="center" wrapText="1"/>
    </xf>
    <xf numFmtId="0" fontId="6" fillId="2" borderId="7" xfId="0" applyNumberFormat="1" applyFont="1" applyFill="1" applyBorder="1" applyAlignment="1" applyProtection="1">
      <alignment horizontal="left" vertical="center" wrapText="1"/>
    </xf>
    <xf numFmtId="0" fontId="6" fillId="2" borderId="8" xfId="0" applyNumberFormat="1" applyFont="1" applyFill="1" applyBorder="1" applyAlignment="1" applyProtection="1">
      <alignment horizontal="left" vertical="center" wrapText="1"/>
    </xf>
    <xf numFmtId="0" fontId="6" fillId="2" borderId="9" xfId="0" applyNumberFormat="1" applyFont="1" applyFill="1" applyBorder="1" applyAlignment="1" applyProtection="1">
      <alignment horizontal="left" vertical="center" wrapText="1"/>
    </xf>
    <xf numFmtId="0" fontId="6" fillId="2" borderId="10" xfId="0" applyNumberFormat="1" applyFont="1" applyFill="1" applyBorder="1" applyAlignment="1" applyProtection="1">
      <alignment horizontal="left" vertical="center" wrapText="1"/>
    </xf>
    <xf numFmtId="9" fontId="6" fillId="2" borderId="1" xfId="0" applyNumberFormat="1" applyFont="1" applyFill="1" applyBorder="1" applyAlignment="1" applyProtection="1">
      <alignment horizontal="left" vertical="center" wrapText="1"/>
    </xf>
    <xf numFmtId="177" fontId="6" fillId="2" borderId="2"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center" vertical="center" wrapText="1"/>
    </xf>
    <xf numFmtId="0" fontId="6" fillId="2" borderId="6" xfId="0" applyNumberFormat="1" applyFont="1" applyFill="1" applyBorder="1" applyAlignment="1" applyProtection="1">
      <alignment horizontal="center" vertical="center" wrapText="1"/>
    </xf>
    <xf numFmtId="0" fontId="6" fillId="2" borderId="7" xfId="0" applyNumberFormat="1" applyFont="1" applyFill="1" applyBorder="1" applyAlignment="1" applyProtection="1">
      <alignment horizontal="center" vertical="center" wrapText="1"/>
    </xf>
    <xf numFmtId="0" fontId="6" fillId="2" borderId="8" xfId="0" applyNumberFormat="1" applyFont="1" applyFill="1" applyBorder="1" applyAlignment="1" applyProtection="1">
      <alignment horizontal="center" vertical="center" wrapText="1"/>
    </xf>
    <xf numFmtId="0" fontId="6" fillId="2" borderId="9" xfId="0" applyNumberFormat="1" applyFont="1" applyFill="1" applyBorder="1" applyAlignment="1" applyProtection="1">
      <alignment horizontal="center" vertical="center" wrapText="1"/>
    </xf>
    <xf numFmtId="0" fontId="6" fillId="2" borderId="10" xfId="0"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horizontal="center" vertical="center" wrapText="1"/>
    </xf>
    <xf numFmtId="0" fontId="6" fillId="2" borderId="0" xfId="0" applyNumberFormat="1" applyFont="1" applyFill="1" applyBorder="1" applyAlignment="1" applyProtection="1">
      <alignment horizontal="center" vertical="center" wrapText="1"/>
    </xf>
    <xf numFmtId="0" fontId="6" fillId="2" borderId="0" xfId="0" applyNumberFormat="1" applyFont="1" applyFill="1" applyBorder="1" applyAlignment="1" applyProtection="1">
      <alignment horizontal="left" vertical="center" wrapText="1"/>
    </xf>
    <xf numFmtId="49" fontId="7" fillId="0" borderId="2" xfId="0" applyNumberFormat="1" applyFont="1" applyFill="1" applyBorder="1" applyAlignment="1" applyProtection="1">
      <alignment horizontal="center" vertical="center" wrapText="1"/>
    </xf>
    <xf numFmtId="49" fontId="7" fillId="0" borderId="3" xfId="0" applyNumberFormat="1" applyFont="1" applyFill="1" applyBorder="1" applyAlignment="1" applyProtection="1">
      <alignment horizontal="center" vertical="center" wrapText="1"/>
    </xf>
    <xf numFmtId="49" fontId="7" fillId="0" borderId="4" xfId="0" applyNumberFormat="1" applyFont="1" applyFill="1" applyBorder="1" applyAlignment="1" applyProtection="1">
      <alignment horizontal="center" vertical="center" wrapText="1"/>
    </xf>
    <xf numFmtId="179" fontId="7"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vertical="center" wrapText="1"/>
    </xf>
    <xf numFmtId="0" fontId="9" fillId="0" borderId="1"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horizontal="center" vertical="center"/>
    </xf>
    <xf numFmtId="179" fontId="3" fillId="0" borderId="1" xfId="0" applyNumberFormat="1" applyFont="1" applyFill="1" applyBorder="1" applyAlignment="1" applyProtection="1">
      <alignment horizontal="center" vertical="center"/>
    </xf>
    <xf numFmtId="176" fontId="6" fillId="2" borderId="1" xfId="0" applyNumberFormat="1" applyFont="1" applyFill="1" applyBorder="1" applyAlignment="1" applyProtection="1">
      <alignment horizontal="center" vertical="center" wrapText="1"/>
    </xf>
    <xf numFmtId="0" fontId="6" fillId="2" borderId="2" xfId="0" applyNumberFormat="1" applyFont="1" applyFill="1" applyBorder="1" applyAlignment="1" applyProtection="1">
      <alignment horizontal="left" vertical="center" wrapText="1"/>
    </xf>
    <xf numFmtId="0" fontId="6" fillId="2" borderId="4" xfId="0" applyNumberFormat="1" applyFont="1" applyFill="1" applyBorder="1" applyAlignment="1" applyProtection="1">
      <alignment horizontal="left" vertical="center" wrapText="1"/>
    </xf>
    <xf numFmtId="9" fontId="2" fillId="0" borderId="0" xfId="11" applyNumberFormat="1" applyFont="1" applyFill="1" applyBorder="1" applyAlignment="1" applyProtection="1">
      <alignment horizontal="center" vertical="center"/>
    </xf>
    <xf numFmtId="10" fontId="2" fillId="0" borderId="0" xfId="11" applyNumberFormat="1" applyFont="1" applyFill="1" applyBorder="1" applyAlignment="1" applyProtection="1">
      <alignment horizontal="center" vertical="center"/>
    </xf>
    <xf numFmtId="176" fontId="6" fillId="0" borderId="1" xfId="0" applyNumberFormat="1" applyFont="1" applyFill="1" applyBorder="1" applyAlignment="1" applyProtection="1">
      <alignment horizontal="center" vertical="center" wrapText="1"/>
    </xf>
    <xf numFmtId="2" fontId="6" fillId="0" borderId="1" xfId="0" applyNumberFormat="1" applyFont="1" applyFill="1" applyBorder="1" applyAlignment="1" applyProtection="1">
      <alignment horizontal="center" vertical="center" wrapText="1"/>
    </xf>
    <xf numFmtId="176" fontId="2" fillId="0" borderId="0" xfId="0" applyNumberFormat="1" applyFont="1" applyFill="1" applyBorder="1" applyAlignment="1" applyProtection="1">
      <alignment vertical="center"/>
    </xf>
    <xf numFmtId="10" fontId="2" fillId="0" borderId="0" xfId="11" applyNumberFormat="1" applyFont="1" applyFill="1" applyBorder="1" applyAlignment="1" applyProtection="1">
      <alignment vertical="center"/>
    </xf>
    <xf numFmtId="177" fontId="6" fillId="0" borderId="1" xfId="0" applyNumberFormat="1" applyFont="1" applyFill="1" applyBorder="1" applyAlignment="1" applyProtection="1">
      <alignment horizontal="center" vertical="center" wrapText="1"/>
    </xf>
    <xf numFmtId="177" fontId="2" fillId="0" borderId="0" xfId="0" applyNumberFormat="1" applyFont="1" applyFill="1" applyBorder="1" applyAlignment="1" applyProtection="1">
      <alignment vertical="center"/>
    </xf>
    <xf numFmtId="180" fontId="2" fillId="0" borderId="0" xfId="11" applyNumberFormat="1" applyFont="1" applyFill="1" applyBorder="1" applyAlignment="1" applyProtection="1">
      <alignment vertical="center"/>
    </xf>
    <xf numFmtId="179" fontId="10" fillId="0" borderId="1"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center" vertical="center" wrapText="1"/>
    </xf>
    <xf numFmtId="0" fontId="10" fillId="2" borderId="4" xfId="0" applyNumberFormat="1" applyFont="1" applyFill="1" applyBorder="1" applyAlignment="1" applyProtection="1">
      <alignment horizontal="center" vertical="center" wrapText="1"/>
    </xf>
    <xf numFmtId="0" fontId="10" fillId="2" borderId="1" xfId="0" applyNumberFormat="1" applyFont="1" applyFill="1" applyBorder="1" applyAlignment="1" applyProtection="1">
      <alignment horizontal="center" vertical="center" wrapText="1"/>
    </xf>
    <xf numFmtId="0" fontId="10" fillId="2" borderId="1" xfId="0" applyNumberFormat="1" applyFont="1" applyFill="1" applyBorder="1" applyAlignment="1" applyProtection="1">
      <alignment vertical="center" wrapText="1"/>
    </xf>
    <xf numFmtId="0" fontId="11" fillId="0" borderId="1" xfId="0" applyNumberFormat="1" applyFont="1" applyFill="1" applyBorder="1" applyAlignment="1" applyProtection="1">
      <alignment horizontal="center" vertical="center" wrapText="1"/>
    </xf>
    <xf numFmtId="0" fontId="12"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13" fillId="0" borderId="1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0" fillId="0" borderId="1" xfId="0" applyBorder="1" applyAlignment="1">
      <alignment horizontal="center" vertical="center"/>
    </xf>
    <xf numFmtId="0" fontId="0" fillId="0" borderId="13" xfId="0" applyFont="1" applyBorder="1" applyAlignment="1">
      <alignment horizontal="center" vertical="center" wrapText="1"/>
    </xf>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Border="1">
      <alignment vertical="center"/>
    </xf>
    <xf numFmtId="10" fontId="0" fillId="0" borderId="1" xfId="11" applyNumberFormat="1" applyFont="1" applyBorder="1" applyAlignment="1">
      <alignment horizontal="center" vertical="center"/>
    </xf>
    <xf numFmtId="0" fontId="0" fillId="0" borderId="0" xfId="0" applyFont="1" applyFill="1" applyBorder="1" applyAlignment="1"/>
    <xf numFmtId="0" fontId="0" fillId="0" borderId="0" xfId="0" applyFont="1" applyFill="1" applyAlignment="1"/>
    <xf numFmtId="0" fontId="0"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1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8" fillId="0" borderId="1" xfId="0" applyNumberFormat="1" applyFont="1" applyFill="1" applyBorder="1" applyAlignment="1" applyProtection="1">
      <alignment horizontal="center" vertical="center" wrapText="1"/>
    </xf>
    <xf numFmtId="0" fontId="17" fillId="0" borderId="1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2" xfId="0" applyFont="1" applyFill="1" applyBorder="1" applyAlignment="1">
      <alignment horizontal="center" vertical="center" wrapText="1"/>
    </xf>
    <xf numFmtId="0" fontId="19" fillId="0" borderId="1" xfId="0" applyFont="1" applyFill="1" applyBorder="1" applyAlignment="1">
      <alignment horizontal="left" vertical="center" wrapText="1"/>
    </xf>
    <xf numFmtId="4" fontId="17" fillId="0" borderId="1" xfId="0" applyNumberFormat="1" applyFont="1" applyFill="1" applyBorder="1" applyAlignment="1">
      <alignment horizontal="center" vertical="center" wrapText="1"/>
    </xf>
    <xf numFmtId="10" fontId="17" fillId="0" borderId="2" xfId="0" applyNumberFormat="1" applyFont="1" applyFill="1" applyBorder="1" applyAlignment="1">
      <alignment horizontal="center" vertical="center" wrapText="1"/>
    </xf>
    <xf numFmtId="10" fontId="17" fillId="0" borderId="4" xfId="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1"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9" fillId="0" borderId="3"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2" xfId="0" applyFont="1" applyFill="1" applyBorder="1" applyAlignment="1">
      <alignment horizontal="left" vertical="center" wrapText="1"/>
    </xf>
    <xf numFmtId="10" fontId="18" fillId="0" borderId="1" xfId="0" applyNumberFormat="1" applyFont="1" applyFill="1" applyBorder="1" applyAlignment="1">
      <alignment horizontal="center" vertical="center" wrapText="1"/>
    </xf>
    <xf numFmtId="2" fontId="18" fillId="0" borderId="1" xfId="0" applyNumberFormat="1" applyFont="1" applyFill="1" applyBorder="1" applyAlignment="1" applyProtection="1">
      <alignment horizontal="center" vertical="center" wrapText="1"/>
    </xf>
    <xf numFmtId="0" fontId="19" fillId="0" borderId="0"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19" xfId="0" applyFont="1" applyFill="1" applyBorder="1" applyAlignment="1">
      <alignment horizontal="center" vertical="center" wrapText="1"/>
    </xf>
    <xf numFmtId="1" fontId="18" fillId="0" borderId="1" xfId="0" applyNumberFormat="1" applyFont="1" applyFill="1" applyBorder="1" applyAlignment="1" applyProtection="1">
      <alignment horizontal="center" vertical="center" wrapText="1"/>
    </xf>
    <xf numFmtId="0" fontId="19" fillId="0" borderId="20"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178" fontId="18" fillId="0" borderId="1" xfId="0" applyNumberFormat="1" applyFont="1" applyFill="1" applyBorder="1" applyAlignment="1" applyProtection="1">
      <alignment horizontal="center" vertical="center" wrapText="1"/>
    </xf>
    <xf numFmtId="0" fontId="20" fillId="0" borderId="7"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5" xfId="0" applyFont="1" applyFill="1" applyBorder="1" applyAlignment="1">
      <alignment horizontal="left" vertical="center" wrapText="1"/>
    </xf>
    <xf numFmtId="10" fontId="18" fillId="0" borderId="11" xfId="0" applyNumberFormat="1" applyFont="1" applyFill="1" applyBorder="1" applyAlignment="1">
      <alignment horizontal="center" vertical="center" wrapText="1"/>
    </xf>
    <xf numFmtId="0" fontId="20" fillId="0" borderId="9" xfId="0"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9" xfId="0" applyFont="1" applyFill="1" applyBorder="1" applyAlignment="1">
      <alignment horizontal="left" vertical="center" wrapText="1"/>
    </xf>
    <xf numFmtId="10" fontId="18" fillId="0" borderId="13" xfId="0" applyNumberFormat="1" applyFont="1" applyFill="1" applyBorder="1" applyAlignment="1">
      <alignment horizontal="center" vertical="center" wrapText="1"/>
    </xf>
    <xf numFmtId="0" fontId="18" fillId="0" borderId="13" xfId="0" applyNumberFormat="1" applyFont="1" applyFill="1" applyBorder="1" applyAlignment="1">
      <alignment horizontal="center" vertical="center" wrapText="1"/>
    </xf>
    <xf numFmtId="0" fontId="19" fillId="0" borderId="5" xfId="0" applyFont="1" applyFill="1" applyBorder="1" applyAlignment="1">
      <alignment horizontal="center" vertical="center" wrapText="1"/>
    </xf>
    <xf numFmtId="2" fontId="19" fillId="0" borderId="1" xfId="0" applyNumberFormat="1" applyFont="1" applyFill="1" applyBorder="1" applyAlignment="1">
      <alignment horizontal="center" vertical="center" wrapText="1"/>
    </xf>
    <xf numFmtId="0" fontId="19" fillId="0" borderId="14" xfId="0" applyFont="1" applyFill="1" applyBorder="1" applyAlignment="1">
      <alignment horizontal="left" vertical="center" wrapText="1"/>
    </xf>
    <xf numFmtId="0" fontId="19" fillId="0" borderId="0" xfId="0" applyFont="1" applyFill="1" applyAlignment="1">
      <alignment horizontal="left" vertical="center" wrapText="1"/>
    </xf>
    <xf numFmtId="0" fontId="17" fillId="0" borderId="4" xfId="0" applyFont="1" applyFill="1" applyBorder="1" applyAlignment="1">
      <alignment horizontal="center" vertical="center"/>
    </xf>
    <xf numFmtId="179" fontId="17" fillId="0" borderId="4" xfId="0" applyNumberFormat="1" applyFont="1" applyFill="1" applyBorder="1" applyAlignment="1">
      <alignment vertical="center"/>
    </xf>
    <xf numFmtId="0" fontId="19" fillId="0" borderId="4" xfId="0" applyFont="1" applyFill="1" applyBorder="1" applyAlignment="1">
      <alignment horizontal="left" vertical="center" wrapText="1"/>
    </xf>
    <xf numFmtId="9" fontId="19" fillId="0" borderId="1" xfId="0" applyNumberFormat="1" applyFont="1" applyFill="1" applyBorder="1" applyAlignment="1">
      <alignment vertical="center" wrapText="1"/>
    </xf>
    <xf numFmtId="10" fontId="0" fillId="0" borderId="0" xfId="11" applyNumberFormat="1" applyFont="1" applyFill="1" applyBorder="1" applyAlignment="1">
      <alignment horizontal="center" vertical="center"/>
    </xf>
    <xf numFmtId="4" fontId="21" fillId="0" borderId="0" xfId="0" applyNumberFormat="1" applyFont="1" applyBorder="1" applyAlignment="1">
      <alignment horizontal="center" vertical="center" shrinkToFit="1"/>
    </xf>
    <xf numFmtId="9" fontId="0" fillId="0" borderId="0" xfId="11" applyNumberFormat="1" applyFont="1" applyFill="1" applyBorder="1" applyAlignment="1">
      <alignment horizontal="center" vertical="center"/>
    </xf>
    <xf numFmtId="0" fontId="19" fillId="0" borderId="1" xfId="0" applyFont="1" applyFill="1" applyBorder="1" applyAlignment="1">
      <alignment vertical="center" wrapText="1"/>
    </xf>
    <xf numFmtId="2" fontId="0" fillId="0" borderId="0" xfId="0" applyNumberFormat="1" applyFont="1" applyFill="1" applyBorder="1" applyAlignment="1">
      <alignment horizontal="center" vertical="center"/>
    </xf>
    <xf numFmtId="178" fontId="0" fillId="0" borderId="0" xfId="0" applyNumberFormat="1" applyFont="1" applyFill="1" applyBorder="1" applyAlignment="1">
      <alignment horizontal="center" vertical="center"/>
    </xf>
    <xf numFmtId="0" fontId="19" fillId="0" borderId="28" xfId="0" applyFont="1" applyFill="1" applyBorder="1" applyAlignment="1">
      <alignment horizontal="left" vertical="center" wrapText="1"/>
    </xf>
    <xf numFmtId="0" fontId="0" fillId="0" borderId="0" xfId="0" applyFont="1" applyFill="1" applyAlignment="1">
      <alignment horizontal="center" vertical="center"/>
    </xf>
    <xf numFmtId="0" fontId="22" fillId="0" borderId="0" xfId="0" applyFont="1">
      <alignment vertical="center"/>
    </xf>
    <xf numFmtId="0" fontId="0" fillId="0" borderId="0" xfId="0" applyBorder="1">
      <alignment vertical="center"/>
    </xf>
    <xf numFmtId="0" fontId="4" fillId="0" borderId="0" xfId="0" applyFont="1" applyBorder="1" applyAlignment="1">
      <alignment horizontal="center" vertical="center"/>
    </xf>
    <xf numFmtId="0" fontId="23" fillId="0" borderId="0" xfId="0" applyFont="1" applyBorder="1">
      <alignment vertical="center"/>
    </xf>
    <xf numFmtId="0" fontId="22" fillId="0" borderId="0" xfId="0" applyFont="1" applyBorder="1">
      <alignment vertical="center"/>
    </xf>
    <xf numFmtId="0" fontId="24" fillId="0" borderId="0" xfId="0" applyFont="1">
      <alignment vertical="center"/>
    </xf>
    <xf numFmtId="0" fontId="25" fillId="0" borderId="0" xfId="0" applyFont="1" applyAlignment="1">
      <alignment horizontal="center" vertical="center" wrapText="1"/>
    </xf>
    <xf numFmtId="0" fontId="0" fillId="0" borderId="0" xfId="0" applyAlignment="1">
      <alignment vertical="center"/>
    </xf>
    <xf numFmtId="0" fontId="26" fillId="0" borderId="0" xfId="0" applyFont="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left" vertical="center"/>
    </xf>
    <xf numFmtId="0" fontId="22"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tabSelected="1" topLeftCell="A7" workbookViewId="0">
      <selection activeCell="A10" sqref="A10"/>
    </sheetView>
  </sheetViews>
  <sheetFormatPr defaultColWidth="9" defaultRowHeight="13.5"/>
  <cols>
    <col min="1" max="1" width="181.375" customWidth="1"/>
  </cols>
  <sheetData>
    <row r="1" ht="45" customHeight="1" spans="1:1">
      <c r="A1" s="162" t="s">
        <v>0</v>
      </c>
    </row>
    <row r="2" ht="149.25" customHeight="1" spans="1:11">
      <c r="A2" s="163" t="s">
        <v>1</v>
      </c>
      <c r="B2" s="164"/>
      <c r="C2" s="164"/>
      <c r="D2" s="164"/>
      <c r="E2" s="164"/>
      <c r="F2" s="164"/>
      <c r="G2" s="164"/>
      <c r="H2" s="164"/>
      <c r="I2" s="164"/>
      <c r="J2" s="164"/>
      <c r="K2" s="164"/>
    </row>
    <row r="3" ht="51" customHeight="1" spans="1:11">
      <c r="A3" s="165"/>
      <c r="B3" s="164"/>
      <c r="C3" s="164"/>
      <c r="D3" s="164"/>
      <c r="E3" s="164"/>
      <c r="F3" s="164"/>
      <c r="G3" s="164"/>
      <c r="H3" s="164"/>
      <c r="I3" s="164"/>
      <c r="J3" s="164"/>
      <c r="K3" s="164"/>
    </row>
    <row r="4" ht="51" customHeight="1" spans="1:11">
      <c r="A4" s="165"/>
      <c r="B4" s="164"/>
      <c r="C4" s="164"/>
      <c r="D4" s="164"/>
      <c r="E4" s="164"/>
      <c r="F4" s="164"/>
      <c r="G4" s="164"/>
      <c r="H4" s="164"/>
      <c r="I4" s="164"/>
      <c r="J4" s="164"/>
      <c r="K4" s="164"/>
    </row>
    <row r="5" ht="51" customHeight="1" spans="1:11">
      <c r="A5" s="166" t="s">
        <v>2</v>
      </c>
      <c r="B5" s="164"/>
      <c r="C5" s="164"/>
      <c r="D5" s="164"/>
      <c r="E5" s="164"/>
      <c r="F5" s="164"/>
      <c r="G5" s="164"/>
      <c r="H5" s="164"/>
      <c r="I5" s="164"/>
      <c r="J5" s="164"/>
      <c r="K5" s="164"/>
    </row>
    <row r="6" ht="51" customHeight="1" spans="1:11">
      <c r="A6" s="166" t="s">
        <v>3</v>
      </c>
      <c r="B6" s="164"/>
      <c r="C6" s="164"/>
      <c r="D6" s="164"/>
      <c r="E6" s="164"/>
      <c r="F6" s="164"/>
      <c r="G6" s="164"/>
      <c r="H6" s="164"/>
      <c r="I6" s="164"/>
      <c r="J6" s="164"/>
      <c r="K6" s="164"/>
    </row>
    <row r="7" ht="51" customHeight="1" spans="1:11">
      <c r="A7" s="167" t="s">
        <v>4</v>
      </c>
      <c r="B7" s="164"/>
      <c r="C7" s="164"/>
      <c r="D7" s="164"/>
      <c r="E7" s="164"/>
      <c r="F7" s="164"/>
      <c r="G7" s="164"/>
      <c r="H7" s="164"/>
      <c r="I7" s="164"/>
      <c r="J7" s="164"/>
      <c r="K7" s="164"/>
    </row>
    <row r="8" s="157" customFormat="1" ht="27" customHeight="1" spans="1:1">
      <c r="A8" s="168"/>
    </row>
    <row r="9" s="157" customFormat="1" ht="27" customHeight="1"/>
    <row r="10" s="157" customFormat="1" ht="27" customHeight="1"/>
  </sheetData>
  <pageMargins left="0.7" right="0.76" top="2.02" bottom="1.6" header="0.92" footer="1.06"/>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7"/>
  <sheetViews>
    <sheetView topLeftCell="A3" workbookViewId="0">
      <selection activeCell="C11" sqref="C11"/>
    </sheetView>
  </sheetViews>
  <sheetFormatPr defaultColWidth="9" defaultRowHeight="13.5"/>
  <cols>
    <col min="1" max="1" width="81.625" customWidth="1"/>
  </cols>
  <sheetData>
    <row r="1" spans="1:1">
      <c r="A1" s="158"/>
    </row>
    <row r="2" ht="40.5" customHeight="1" spans="1:1">
      <c r="A2" s="159" t="s">
        <v>5</v>
      </c>
    </row>
    <row r="3" ht="19.5" customHeight="1" spans="1:1">
      <c r="A3" s="158"/>
    </row>
    <row r="4" s="157" customFormat="1" ht="30.75" customHeight="1" spans="1:1">
      <c r="A4" s="160" t="s">
        <v>6</v>
      </c>
    </row>
    <row r="5" s="157" customFormat="1" ht="30.75" customHeight="1" spans="1:1">
      <c r="A5" s="160" t="s">
        <v>7</v>
      </c>
    </row>
    <row r="6" s="157" customFormat="1" ht="30.75" customHeight="1" spans="1:1">
      <c r="A6" s="160" t="s">
        <v>8</v>
      </c>
    </row>
    <row r="7" s="157" customFormat="1" ht="30.75" customHeight="1" spans="1:1">
      <c r="A7" s="161" t="s">
        <v>9</v>
      </c>
    </row>
    <row r="8" s="157" customFormat="1" ht="30.75" customHeight="1" spans="1:1">
      <c r="A8" s="161"/>
    </row>
    <row r="9" s="157" customFormat="1" ht="30.75" customHeight="1" spans="1:1">
      <c r="A9" s="161"/>
    </row>
    <row r="10" s="157" customFormat="1" ht="30.75" customHeight="1" spans="1:1">
      <c r="A10" s="161"/>
    </row>
    <row r="11" s="157" customFormat="1" ht="30.75" customHeight="1" spans="1:1">
      <c r="A11" s="160"/>
    </row>
    <row r="12" s="157" customFormat="1" ht="30.75" customHeight="1" spans="1:1">
      <c r="A12" s="161"/>
    </row>
    <row r="13" s="157" customFormat="1" ht="30.75" customHeight="1" spans="1:1">
      <c r="A13" s="161"/>
    </row>
    <row r="14" s="157" customFormat="1" ht="30.75" customHeight="1" spans="1:1">
      <c r="A14" s="161"/>
    </row>
    <row r="15" s="157" customFormat="1" ht="30.75" customHeight="1" spans="1:1">
      <c r="A15" s="161"/>
    </row>
    <row r="16" spans="1:1">
      <c r="A16" s="158"/>
    </row>
    <row r="17" spans="1:1">
      <c r="A17" s="158"/>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41"/>
  <sheetViews>
    <sheetView workbookViewId="0">
      <selection activeCell="A1" sqref="A1:I34"/>
    </sheetView>
  </sheetViews>
  <sheetFormatPr defaultColWidth="11" defaultRowHeight="14.25"/>
  <cols>
    <col min="1" max="1" width="14" style="88" customWidth="1"/>
    <col min="2" max="2" width="17.75" style="88" customWidth="1"/>
    <col min="3" max="3" width="17.125" style="88" customWidth="1"/>
    <col min="4" max="4" width="21" style="88" customWidth="1"/>
    <col min="5" max="5" width="16.875" style="88" customWidth="1"/>
    <col min="6" max="6" width="14.25" style="88" customWidth="1"/>
    <col min="7" max="7" width="13.25" style="88" customWidth="1"/>
    <col min="8" max="8" width="11.875" style="88" customWidth="1"/>
    <col min="9" max="9" width="23.75" style="88" customWidth="1"/>
    <col min="10" max="13" width="11" style="90"/>
    <col min="14" max="16378" width="11" style="88"/>
    <col min="16379" max="16384" width="11" style="91"/>
  </cols>
  <sheetData>
    <row r="1" s="88" customFormat="1" ht="64.5" customHeight="1" spans="1:13">
      <c r="A1" s="92" t="s">
        <v>10</v>
      </c>
      <c r="B1" s="92"/>
      <c r="C1" s="92"/>
      <c r="D1" s="92"/>
      <c r="E1" s="92"/>
      <c r="F1" s="92"/>
      <c r="G1" s="92"/>
      <c r="H1" s="92"/>
      <c r="I1" s="92"/>
      <c r="J1" s="90"/>
      <c r="K1" s="90"/>
      <c r="L1" s="90"/>
      <c r="M1" s="90"/>
    </row>
    <row r="2" s="88" customFormat="1" ht="30" customHeight="1" spans="1:13">
      <c r="A2" s="93" t="s">
        <v>11</v>
      </c>
      <c r="B2" s="94" t="s">
        <v>12</v>
      </c>
      <c r="C2" s="94"/>
      <c r="D2" s="94"/>
      <c r="E2" s="94"/>
      <c r="F2" s="94"/>
      <c r="G2" s="94"/>
      <c r="H2" s="94"/>
      <c r="I2" s="94"/>
      <c r="J2" s="90"/>
      <c r="K2" s="90"/>
      <c r="L2" s="90"/>
      <c r="M2" s="90"/>
    </row>
    <row r="3" s="88" customFormat="1" ht="26.25" customHeight="1" spans="1:13">
      <c r="A3" s="95" t="s">
        <v>13</v>
      </c>
      <c r="B3" s="96"/>
      <c r="C3" s="96" t="s">
        <v>14</v>
      </c>
      <c r="D3" s="97" t="s">
        <v>15</v>
      </c>
      <c r="E3" s="98" t="s">
        <v>16</v>
      </c>
      <c r="F3" s="99" t="s">
        <v>17</v>
      </c>
      <c r="G3" s="100"/>
      <c r="H3" s="101" t="s">
        <v>18</v>
      </c>
      <c r="I3" s="145" t="s">
        <v>19</v>
      </c>
      <c r="J3" s="90"/>
      <c r="K3" s="90"/>
      <c r="L3" s="90"/>
      <c r="M3" s="90"/>
    </row>
    <row r="4" s="88" customFormat="1" ht="23.25" customHeight="1" spans="1:13">
      <c r="A4" s="102"/>
      <c r="B4" s="103" t="s">
        <v>20</v>
      </c>
      <c r="C4" s="104">
        <v>291.93</v>
      </c>
      <c r="D4" s="104">
        <v>331.7</v>
      </c>
      <c r="E4" s="104">
        <v>313.91</v>
      </c>
      <c r="F4" s="105">
        <f>E4/D4</f>
        <v>0.946367199276455</v>
      </c>
      <c r="G4" s="106"/>
      <c r="H4" s="107">
        <v>10</v>
      </c>
      <c r="I4" s="146">
        <f>H4*F4</f>
        <v>9.46367199276455</v>
      </c>
      <c r="J4" s="90"/>
      <c r="K4" s="90"/>
      <c r="L4" s="90"/>
      <c r="M4" s="90"/>
    </row>
    <row r="5" s="88" customFormat="1" ht="23.25" customHeight="1" spans="1:13">
      <c r="A5" s="102"/>
      <c r="B5" s="103" t="s">
        <v>21</v>
      </c>
      <c r="C5" s="108">
        <v>210.93</v>
      </c>
      <c r="D5" s="108">
        <v>250.7</v>
      </c>
      <c r="E5" s="108">
        <v>242.02</v>
      </c>
      <c r="F5" s="105">
        <f>E5/D5</f>
        <v>0.965376944555245</v>
      </c>
      <c r="G5" s="106"/>
      <c r="H5" s="107" t="s">
        <v>22</v>
      </c>
      <c r="I5" s="107" t="s">
        <v>22</v>
      </c>
      <c r="J5" s="90"/>
      <c r="K5" s="90"/>
      <c r="L5" s="90"/>
      <c r="M5" s="90"/>
    </row>
    <row r="6" s="88" customFormat="1" ht="23.25" customHeight="1" spans="1:13">
      <c r="A6" s="109"/>
      <c r="B6" s="103" t="s">
        <v>23</v>
      </c>
      <c r="C6" s="108">
        <v>81</v>
      </c>
      <c r="D6" s="108">
        <v>81</v>
      </c>
      <c r="E6" s="108">
        <v>71.89</v>
      </c>
      <c r="F6" s="105">
        <f>E6/D6</f>
        <v>0.887530864197531</v>
      </c>
      <c r="G6" s="106"/>
      <c r="H6" s="107" t="s">
        <v>22</v>
      </c>
      <c r="I6" s="107" t="s">
        <v>22</v>
      </c>
      <c r="J6" s="90"/>
      <c r="K6" s="90"/>
      <c r="L6" s="90"/>
      <c r="M6" s="90"/>
    </row>
    <row r="7" s="88" customFormat="1" ht="23.25" customHeight="1" spans="1:13">
      <c r="A7" s="96" t="s">
        <v>24</v>
      </c>
      <c r="B7" s="95" t="s">
        <v>25</v>
      </c>
      <c r="C7" s="95"/>
      <c r="D7" s="95"/>
      <c r="E7" s="96" t="s">
        <v>26</v>
      </c>
      <c r="F7" s="96"/>
      <c r="G7" s="96"/>
      <c r="H7" s="96"/>
      <c r="I7" s="96"/>
      <c r="J7" s="90"/>
      <c r="K7" s="90"/>
      <c r="L7" s="90"/>
      <c r="M7" s="90"/>
    </row>
    <row r="8" s="88" customFormat="1" ht="84.95" customHeight="1" spans="1:13">
      <c r="A8" s="99"/>
      <c r="B8" s="103" t="s">
        <v>27</v>
      </c>
      <c r="C8" s="103"/>
      <c r="D8" s="103"/>
      <c r="E8" s="110" t="s">
        <v>28</v>
      </c>
      <c r="F8" s="110"/>
      <c r="G8" s="110"/>
      <c r="H8" s="110"/>
      <c r="I8" s="147"/>
      <c r="J8" s="90"/>
      <c r="K8" s="90"/>
      <c r="L8" s="90"/>
      <c r="M8" s="90"/>
    </row>
    <row r="9" s="88" customFormat="1" ht="63" customHeight="1" spans="1:13">
      <c r="A9" s="99"/>
      <c r="B9" s="103" t="s">
        <v>29</v>
      </c>
      <c r="C9" s="103"/>
      <c r="D9" s="103"/>
      <c r="E9" s="110" t="s">
        <v>30</v>
      </c>
      <c r="F9" s="110"/>
      <c r="G9" s="110"/>
      <c r="H9" s="110"/>
      <c r="I9" s="147"/>
      <c r="J9" s="90"/>
      <c r="K9" s="90"/>
      <c r="L9" s="90"/>
      <c r="M9" s="90"/>
    </row>
    <row r="10" s="88" customFormat="1" ht="72" customHeight="1" spans="1:13">
      <c r="A10" s="99"/>
      <c r="B10" s="103" t="s">
        <v>31</v>
      </c>
      <c r="C10" s="103"/>
      <c r="D10" s="103"/>
      <c r="E10" s="110" t="s">
        <v>32</v>
      </c>
      <c r="F10" s="110"/>
      <c r="G10" s="110"/>
      <c r="H10" s="110"/>
      <c r="I10" s="147"/>
      <c r="J10" s="90"/>
      <c r="K10" s="90"/>
      <c r="L10" s="90"/>
      <c r="M10" s="90"/>
    </row>
    <row r="11" s="88" customFormat="1" ht="23.25" customHeight="1" spans="1:13">
      <c r="A11" s="111" t="s">
        <v>33</v>
      </c>
      <c r="B11" s="97" t="s">
        <v>34</v>
      </c>
      <c r="C11" s="112" t="s">
        <v>35</v>
      </c>
      <c r="D11" s="98" t="s">
        <v>36</v>
      </c>
      <c r="E11" s="96" t="s">
        <v>37</v>
      </c>
      <c r="F11" s="96" t="s">
        <v>38</v>
      </c>
      <c r="G11" s="96" t="s">
        <v>18</v>
      </c>
      <c r="H11" s="96" t="s">
        <v>19</v>
      </c>
      <c r="I11" s="96" t="s">
        <v>39</v>
      </c>
      <c r="J11" s="90"/>
      <c r="K11" s="90"/>
      <c r="L11" s="90"/>
      <c r="M11" s="90"/>
    </row>
    <row r="12" s="88" customFormat="1" ht="23.25" customHeight="1" spans="1:13">
      <c r="A12" s="111"/>
      <c r="B12" s="113" t="s">
        <v>40</v>
      </c>
      <c r="C12" s="114" t="s">
        <v>41</v>
      </c>
      <c r="D12" s="115" t="s">
        <v>42</v>
      </c>
      <c r="E12" s="116" t="s">
        <v>43</v>
      </c>
      <c r="F12" s="116">
        <v>0.9464</v>
      </c>
      <c r="G12" s="94">
        <v>2</v>
      </c>
      <c r="H12" s="117">
        <f>G12*F12</f>
        <v>1.8928</v>
      </c>
      <c r="I12" s="148" t="s">
        <v>44</v>
      </c>
      <c r="J12" s="90"/>
      <c r="K12" s="90"/>
      <c r="L12" s="90"/>
      <c r="M12" s="149"/>
    </row>
    <row r="13" s="88" customFormat="1" ht="23.25" customHeight="1" spans="1:13">
      <c r="A13" s="111"/>
      <c r="B13" s="118"/>
      <c r="C13" s="119"/>
      <c r="D13" s="115" t="s">
        <v>45</v>
      </c>
      <c r="E13" s="116" t="s">
        <v>43</v>
      </c>
      <c r="F13" s="116">
        <v>0.9684</v>
      </c>
      <c r="G13" s="94">
        <v>2</v>
      </c>
      <c r="H13" s="117">
        <f t="shared" ref="H13:H32" si="0">G13*F13</f>
        <v>1.9368</v>
      </c>
      <c r="I13" s="148" t="s">
        <v>44</v>
      </c>
      <c r="J13" s="90"/>
      <c r="K13" s="90"/>
      <c r="L13" s="90"/>
      <c r="M13" s="149"/>
    </row>
    <row r="14" s="88" customFormat="1" ht="23.25" customHeight="1" spans="1:13">
      <c r="A14" s="111"/>
      <c r="B14" s="118"/>
      <c r="C14" s="119"/>
      <c r="D14" s="115" t="s">
        <v>46</v>
      </c>
      <c r="E14" s="116" t="s">
        <v>47</v>
      </c>
      <c r="F14" s="116">
        <v>0.6118</v>
      </c>
      <c r="G14" s="94">
        <v>2</v>
      </c>
      <c r="H14" s="117">
        <f t="shared" si="0"/>
        <v>1.2236</v>
      </c>
      <c r="I14" s="148" t="s">
        <v>48</v>
      </c>
      <c r="J14" s="150"/>
      <c r="K14" s="150"/>
      <c r="L14" s="149"/>
      <c r="M14" s="149"/>
    </row>
    <row r="15" s="88" customFormat="1" ht="23.25" customHeight="1" spans="1:13">
      <c r="A15" s="111"/>
      <c r="B15" s="118"/>
      <c r="C15" s="120"/>
      <c r="D15" s="115" t="s">
        <v>49</v>
      </c>
      <c r="E15" s="116" t="s">
        <v>47</v>
      </c>
      <c r="F15" s="116">
        <v>10.4101</v>
      </c>
      <c r="G15" s="94">
        <v>2</v>
      </c>
      <c r="H15" s="121">
        <v>0</v>
      </c>
      <c r="I15" s="148" t="s">
        <v>44</v>
      </c>
      <c r="J15" s="150"/>
      <c r="K15" s="150"/>
      <c r="L15" s="90"/>
      <c r="M15" s="151"/>
    </row>
    <row r="16" s="88" customFormat="1" ht="23.25" customHeight="1" spans="1:13">
      <c r="A16" s="111"/>
      <c r="B16" s="118"/>
      <c r="C16" s="122" t="s">
        <v>50</v>
      </c>
      <c r="D16" s="115" t="s">
        <v>51</v>
      </c>
      <c r="E16" s="116" t="s">
        <v>52</v>
      </c>
      <c r="F16" s="116" t="s">
        <v>53</v>
      </c>
      <c r="G16" s="94">
        <v>2</v>
      </c>
      <c r="H16" s="121">
        <f t="shared" si="0"/>
        <v>2</v>
      </c>
      <c r="I16" s="152"/>
      <c r="J16" s="90"/>
      <c r="K16" s="90"/>
      <c r="L16" s="90"/>
      <c r="M16" s="151"/>
    </row>
    <row r="17" s="88" customFormat="1" ht="23.25" customHeight="1" spans="1:13">
      <c r="A17" s="111"/>
      <c r="B17" s="118"/>
      <c r="C17" s="120"/>
      <c r="D17" s="115" t="s">
        <v>54</v>
      </c>
      <c r="E17" s="116" t="s">
        <v>55</v>
      </c>
      <c r="F17" s="116" t="s">
        <v>53</v>
      </c>
      <c r="G17" s="94">
        <v>2</v>
      </c>
      <c r="H17" s="121">
        <f t="shared" si="0"/>
        <v>2</v>
      </c>
      <c r="I17" s="152"/>
      <c r="J17" s="90"/>
      <c r="K17" s="90"/>
      <c r="L17" s="90"/>
      <c r="M17" s="151"/>
    </row>
    <row r="18" s="88" customFormat="1" ht="23.25" customHeight="1" spans="1:13">
      <c r="A18" s="111"/>
      <c r="B18" s="118"/>
      <c r="C18" s="123" t="s">
        <v>56</v>
      </c>
      <c r="D18" s="115" t="s">
        <v>57</v>
      </c>
      <c r="E18" s="116" t="s">
        <v>55</v>
      </c>
      <c r="F18" s="116" t="s">
        <v>53</v>
      </c>
      <c r="G18" s="94">
        <v>2</v>
      </c>
      <c r="H18" s="121">
        <f t="shared" si="0"/>
        <v>2</v>
      </c>
      <c r="I18" s="152"/>
      <c r="J18" s="90"/>
      <c r="K18" s="90"/>
      <c r="L18" s="90"/>
      <c r="M18" s="151"/>
    </row>
    <row r="19" s="88" customFormat="1" ht="23.25" customHeight="1" spans="1:13">
      <c r="A19" s="111"/>
      <c r="B19" s="118"/>
      <c r="C19" s="124" t="s">
        <v>58</v>
      </c>
      <c r="D19" s="115" t="s">
        <v>59</v>
      </c>
      <c r="E19" s="116" t="s">
        <v>55</v>
      </c>
      <c r="F19" s="116" t="s">
        <v>53</v>
      </c>
      <c r="G19" s="94">
        <v>2</v>
      </c>
      <c r="H19" s="121">
        <f t="shared" si="0"/>
        <v>2</v>
      </c>
      <c r="I19" s="152"/>
      <c r="J19" s="90"/>
      <c r="K19" s="90"/>
      <c r="L19" s="90"/>
      <c r="M19" s="151"/>
    </row>
    <row r="20" s="88" customFormat="1" ht="23.25" customHeight="1" spans="1:13">
      <c r="A20" s="111"/>
      <c r="B20" s="118"/>
      <c r="C20" s="124" t="s">
        <v>60</v>
      </c>
      <c r="D20" s="115" t="s">
        <v>61</v>
      </c>
      <c r="E20" s="116" t="s">
        <v>47</v>
      </c>
      <c r="F20" s="116">
        <v>0.5882</v>
      </c>
      <c r="G20" s="94">
        <v>2</v>
      </c>
      <c r="H20" s="117">
        <f t="shared" si="0"/>
        <v>1.1764</v>
      </c>
      <c r="I20" s="152" t="s">
        <v>48</v>
      </c>
      <c r="J20" s="90"/>
      <c r="K20" s="90"/>
      <c r="L20" s="90"/>
      <c r="M20" s="149"/>
    </row>
    <row r="21" s="88" customFormat="1" ht="23.25" customHeight="1" spans="1:13">
      <c r="A21" s="111"/>
      <c r="B21" s="125"/>
      <c r="C21" s="124" t="s">
        <v>62</v>
      </c>
      <c r="D21" s="115" t="s">
        <v>63</v>
      </c>
      <c r="E21" s="116" t="s">
        <v>52</v>
      </c>
      <c r="F21" s="116" t="s">
        <v>53</v>
      </c>
      <c r="G21" s="94">
        <v>2</v>
      </c>
      <c r="H21" s="121">
        <f t="shared" si="0"/>
        <v>2</v>
      </c>
      <c r="I21" s="152"/>
      <c r="J21" s="90"/>
      <c r="K21" s="153"/>
      <c r="L21" s="149"/>
      <c r="M21" s="151"/>
    </row>
    <row r="22" s="88" customFormat="1" ht="23.25" customHeight="1" spans="1:13">
      <c r="A22" s="111"/>
      <c r="B22" s="126" t="s">
        <v>64</v>
      </c>
      <c r="C22" s="127" t="s">
        <v>65</v>
      </c>
      <c r="D22" s="103" t="s">
        <v>66</v>
      </c>
      <c r="E22" s="116" t="s">
        <v>67</v>
      </c>
      <c r="F22" s="116" t="s">
        <v>68</v>
      </c>
      <c r="G22" s="128">
        <v>7.1</v>
      </c>
      <c r="H22" s="129">
        <f>G22</f>
        <v>7.1</v>
      </c>
      <c r="I22" s="152"/>
      <c r="J22" s="90"/>
      <c r="K22" s="90"/>
      <c r="L22" s="90"/>
      <c r="M22" s="151"/>
    </row>
    <row r="23" s="88" customFormat="1" ht="23.25" customHeight="1" spans="1:13">
      <c r="A23" s="111"/>
      <c r="B23" s="130"/>
      <c r="C23" s="131"/>
      <c r="D23" s="103" t="s">
        <v>69</v>
      </c>
      <c r="E23" s="116" t="s">
        <v>67</v>
      </c>
      <c r="F23" s="116" t="s">
        <v>68</v>
      </c>
      <c r="G23" s="128">
        <v>7.1</v>
      </c>
      <c r="H23" s="129">
        <f>G23</f>
        <v>7.1</v>
      </c>
      <c r="I23" s="152"/>
      <c r="J23" s="90"/>
      <c r="K23" s="90"/>
      <c r="L23" s="90"/>
      <c r="M23" s="151"/>
    </row>
    <row r="24" s="88" customFormat="1" ht="23.25" customHeight="1" spans="1:13">
      <c r="A24" s="111"/>
      <c r="B24" s="130"/>
      <c r="C24" s="132"/>
      <c r="D24" s="103" t="s">
        <v>70</v>
      </c>
      <c r="E24" s="116" t="s">
        <v>71</v>
      </c>
      <c r="F24" s="116" t="s">
        <v>72</v>
      </c>
      <c r="G24" s="128">
        <v>7.1</v>
      </c>
      <c r="H24" s="129">
        <f>G24</f>
        <v>7.1</v>
      </c>
      <c r="I24" s="152"/>
      <c r="J24" s="90"/>
      <c r="K24" s="90"/>
      <c r="L24" s="90"/>
      <c r="M24" s="151"/>
    </row>
    <row r="25" s="88" customFormat="1" ht="23.25" customHeight="1" spans="1:13">
      <c r="A25" s="111"/>
      <c r="B25" s="130"/>
      <c r="C25" s="111" t="s">
        <v>73</v>
      </c>
      <c r="D25" s="115" t="s">
        <v>74</v>
      </c>
      <c r="E25" s="116" t="s">
        <v>75</v>
      </c>
      <c r="F25" s="116" t="s">
        <v>76</v>
      </c>
      <c r="G25" s="128">
        <v>7.1</v>
      </c>
      <c r="H25" s="129">
        <f t="shared" ref="H25:H28" si="1">G25</f>
        <v>7.1</v>
      </c>
      <c r="I25" s="152"/>
      <c r="J25" s="90"/>
      <c r="K25" s="90"/>
      <c r="L25" s="90"/>
      <c r="M25" s="151"/>
    </row>
    <row r="26" s="88" customFormat="1" ht="23.25" customHeight="1" spans="1:13">
      <c r="A26" s="111"/>
      <c r="B26" s="130"/>
      <c r="C26" s="111"/>
      <c r="D26" s="115" t="s">
        <v>77</v>
      </c>
      <c r="E26" s="116" t="s">
        <v>75</v>
      </c>
      <c r="F26" s="116" t="s">
        <v>78</v>
      </c>
      <c r="G26" s="128">
        <v>7.2</v>
      </c>
      <c r="H26" s="129">
        <f t="shared" si="1"/>
        <v>7.2</v>
      </c>
      <c r="I26" s="152"/>
      <c r="J26" s="90"/>
      <c r="K26" s="90"/>
      <c r="L26" s="90"/>
      <c r="M26" s="151"/>
    </row>
    <row r="27" s="88" customFormat="1" ht="23.25" customHeight="1" spans="1:13">
      <c r="A27" s="111"/>
      <c r="B27" s="130"/>
      <c r="C27" s="108"/>
      <c r="D27" s="133" t="s">
        <v>79</v>
      </c>
      <c r="E27" s="116" t="s">
        <v>75</v>
      </c>
      <c r="F27" s="134" t="s">
        <v>78</v>
      </c>
      <c r="G27" s="128">
        <v>7.2</v>
      </c>
      <c r="H27" s="129">
        <f t="shared" si="1"/>
        <v>7.2</v>
      </c>
      <c r="I27" s="152"/>
      <c r="J27" s="90"/>
      <c r="K27" s="90"/>
      <c r="L27" s="90"/>
      <c r="M27" s="151"/>
    </row>
    <row r="28" s="88" customFormat="1" ht="23.25" customHeight="1" spans="1:13">
      <c r="A28" s="111"/>
      <c r="B28" s="135"/>
      <c r="C28" s="111" t="s">
        <v>80</v>
      </c>
      <c r="D28" s="103" t="s">
        <v>81</v>
      </c>
      <c r="E28" s="116" t="s">
        <v>82</v>
      </c>
      <c r="F28" s="136">
        <v>0.95</v>
      </c>
      <c r="G28" s="128">
        <v>7.2</v>
      </c>
      <c r="H28" s="129">
        <f t="shared" si="1"/>
        <v>7.2</v>
      </c>
      <c r="I28" s="152"/>
      <c r="J28" s="90"/>
      <c r="K28" s="154"/>
      <c r="L28" s="90"/>
      <c r="M28" s="151"/>
    </row>
    <row r="29" s="88" customFormat="1" ht="23.25" customHeight="1" spans="1:13">
      <c r="A29" s="111"/>
      <c r="B29" s="118" t="s">
        <v>83</v>
      </c>
      <c r="C29" s="137" t="s">
        <v>84</v>
      </c>
      <c r="D29" s="138" t="s">
        <v>85</v>
      </c>
      <c r="E29" s="139" t="s">
        <v>86</v>
      </c>
      <c r="F29" s="139" t="s">
        <v>53</v>
      </c>
      <c r="G29" s="140">
        <v>3</v>
      </c>
      <c r="H29" s="121">
        <f t="shared" si="0"/>
        <v>3</v>
      </c>
      <c r="I29" s="152"/>
      <c r="J29" s="90"/>
      <c r="K29" s="90"/>
      <c r="L29" s="90"/>
      <c r="M29" s="151"/>
    </row>
    <row r="30" s="88" customFormat="1" ht="23.25" customHeight="1" spans="1:13">
      <c r="A30" s="111"/>
      <c r="B30" s="118"/>
      <c r="C30" s="124" t="s">
        <v>87</v>
      </c>
      <c r="D30" s="115" t="s">
        <v>88</v>
      </c>
      <c r="E30" s="116" t="s">
        <v>86</v>
      </c>
      <c r="F30" s="116" t="s">
        <v>53</v>
      </c>
      <c r="G30" s="128">
        <v>3</v>
      </c>
      <c r="H30" s="121">
        <f t="shared" si="0"/>
        <v>3</v>
      </c>
      <c r="I30" s="152"/>
      <c r="J30" s="90"/>
      <c r="K30" s="90"/>
      <c r="L30" s="90"/>
      <c r="M30" s="151"/>
    </row>
    <row r="31" s="88" customFormat="1" ht="23.25" customHeight="1" spans="1:13">
      <c r="A31" s="111"/>
      <c r="B31" s="118"/>
      <c r="C31" s="114" t="s">
        <v>89</v>
      </c>
      <c r="D31" s="133" t="s">
        <v>90</v>
      </c>
      <c r="E31" s="116" t="s">
        <v>86</v>
      </c>
      <c r="F31" s="116" t="s">
        <v>53</v>
      </c>
      <c r="G31" s="128">
        <v>4</v>
      </c>
      <c r="H31" s="121">
        <f t="shared" si="0"/>
        <v>4</v>
      </c>
      <c r="I31" s="152"/>
      <c r="J31" s="90"/>
      <c r="K31" s="90"/>
      <c r="L31" s="90"/>
      <c r="M31" s="151"/>
    </row>
    <row r="32" s="88" customFormat="1" ht="23.25" customHeight="1" spans="1:13">
      <c r="A32" s="111"/>
      <c r="B32" s="111" t="s">
        <v>91</v>
      </c>
      <c r="C32" s="141" t="s">
        <v>92</v>
      </c>
      <c r="D32" s="133" t="s">
        <v>93</v>
      </c>
      <c r="E32" s="116" t="s">
        <v>82</v>
      </c>
      <c r="F32" s="116" t="s">
        <v>53</v>
      </c>
      <c r="G32" s="128">
        <v>10</v>
      </c>
      <c r="H32" s="121">
        <f t="shared" si="0"/>
        <v>10</v>
      </c>
      <c r="I32" s="152"/>
      <c r="J32" s="90"/>
      <c r="K32" s="90"/>
      <c r="L32" s="90"/>
      <c r="M32" s="151"/>
    </row>
    <row r="33" s="88" customFormat="1" ht="23.25" customHeight="1" spans="1:13">
      <c r="A33" s="96" t="s">
        <v>94</v>
      </c>
      <c r="B33" s="96"/>
      <c r="C33" s="96"/>
      <c r="D33" s="96"/>
      <c r="E33" s="96"/>
      <c r="F33" s="96"/>
      <c r="G33" s="96">
        <f>SUM(G12:G32)+H4</f>
        <v>100</v>
      </c>
      <c r="H33" s="142">
        <f>SUM(H12:H32)+I4</f>
        <v>95.6932719927646</v>
      </c>
      <c r="I33" s="152"/>
      <c r="J33" s="90"/>
      <c r="K33" s="90"/>
      <c r="L33" s="90"/>
      <c r="M33" s="149"/>
    </row>
    <row r="34" s="88" customFormat="1" ht="23.25" customHeight="1" spans="1:13">
      <c r="A34" s="138" t="s">
        <v>95</v>
      </c>
      <c r="B34" s="143"/>
      <c r="C34" s="143"/>
      <c r="D34" s="143"/>
      <c r="E34" s="143"/>
      <c r="F34" s="143"/>
      <c r="G34" s="143"/>
      <c r="H34" s="143"/>
      <c r="I34" s="155"/>
      <c r="J34" s="90"/>
      <c r="K34" s="90"/>
      <c r="L34" s="90"/>
      <c r="M34" s="90"/>
    </row>
    <row r="35" s="89" customFormat="1" ht="45.95" customHeight="1" spans="1:13">
      <c r="A35" s="144" t="s">
        <v>96</v>
      </c>
      <c r="B35" s="144"/>
      <c r="C35" s="144"/>
      <c r="D35" s="144"/>
      <c r="E35" s="144"/>
      <c r="F35" s="144"/>
      <c r="G35" s="144"/>
      <c r="H35" s="144"/>
      <c r="I35" s="144"/>
      <c r="J35" s="156"/>
      <c r="K35" s="156"/>
      <c r="L35" s="156"/>
      <c r="M35" s="156"/>
    </row>
    <row r="36" s="89" customFormat="1" ht="42.75" customHeight="1" spans="1:13">
      <c r="A36" s="144" t="s">
        <v>97</v>
      </c>
      <c r="B36" s="144"/>
      <c r="C36" s="144"/>
      <c r="D36" s="144"/>
      <c r="E36" s="144"/>
      <c r="F36" s="144"/>
      <c r="G36" s="144"/>
      <c r="H36" s="144"/>
      <c r="I36" s="144"/>
      <c r="J36" s="156"/>
      <c r="K36" s="156"/>
      <c r="L36" s="156"/>
      <c r="M36" s="156"/>
    </row>
    <row r="37" s="88" customFormat="1" ht="13.5" spans="10:13">
      <c r="J37" s="90"/>
      <c r="K37" s="90"/>
      <c r="L37" s="90"/>
      <c r="M37" s="90"/>
    </row>
    <row r="38" s="88" customFormat="1" ht="13.5" spans="10:13">
      <c r="J38" s="90"/>
      <c r="K38" s="90"/>
      <c r="L38" s="90"/>
      <c r="M38" s="90"/>
    </row>
    <row r="39" s="88" customFormat="1" ht="13.5" spans="10:13">
      <c r="J39" s="90"/>
      <c r="K39" s="90"/>
      <c r="L39" s="90"/>
      <c r="M39" s="90"/>
    </row>
    <row r="40" s="88" customFormat="1" ht="13.5" spans="10:13">
      <c r="J40" s="90"/>
      <c r="K40" s="90"/>
      <c r="L40" s="90"/>
      <c r="M40" s="90"/>
    </row>
    <row r="41" s="88" customFormat="1" spans="10:16381">
      <c r="J41" s="90"/>
      <c r="K41" s="90"/>
      <c r="L41" s="90"/>
      <c r="M41" s="90"/>
      <c r="XEY41" s="91"/>
      <c r="XEZ41" s="91"/>
      <c r="XFA41" s="91"/>
    </row>
  </sheetData>
  <mergeCells count="28">
    <mergeCell ref="A1:I1"/>
    <mergeCell ref="B2:I2"/>
    <mergeCell ref="F3:G3"/>
    <mergeCell ref="F4:G4"/>
    <mergeCell ref="F5:G5"/>
    <mergeCell ref="F6:G6"/>
    <mergeCell ref="B7:D7"/>
    <mergeCell ref="E7:I7"/>
    <mergeCell ref="B8:D8"/>
    <mergeCell ref="E8:I8"/>
    <mergeCell ref="B9:D9"/>
    <mergeCell ref="E9:I9"/>
    <mergeCell ref="B10:D10"/>
    <mergeCell ref="E10:I10"/>
    <mergeCell ref="A33:F33"/>
    <mergeCell ref="A34:I34"/>
    <mergeCell ref="A35:I35"/>
    <mergeCell ref="A36:I36"/>
    <mergeCell ref="A3:A6"/>
    <mergeCell ref="A7:A10"/>
    <mergeCell ref="A11:A32"/>
    <mergeCell ref="B12:B21"/>
    <mergeCell ref="B22:B28"/>
    <mergeCell ref="B29:B31"/>
    <mergeCell ref="C12:C15"/>
    <mergeCell ref="C16:C17"/>
    <mergeCell ref="C22:C24"/>
    <mergeCell ref="C25:C27"/>
  </mergeCells>
  <pageMargins left="0.75" right="0.75" top="1" bottom="1" header="0.5" footer="0.5"/>
  <pageSetup paperSize="9" scale="72" orientation="landscape"/>
  <headerFooter/>
  <ignoredErrors>
    <ignoredError sqref="H22" 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workbookViewId="0">
      <selection activeCell="A1" sqref="A1:K6"/>
    </sheetView>
  </sheetViews>
  <sheetFormatPr defaultColWidth="9" defaultRowHeight="13.5" outlineLevelRow="5"/>
  <cols>
    <col min="1" max="1" width="8.125" style="74" customWidth="1"/>
    <col min="2" max="2" width="28.125" customWidth="1"/>
    <col min="3" max="3" width="18.125" customWidth="1"/>
    <col min="4" max="4" width="12.625" style="74" customWidth="1"/>
    <col min="5" max="6" width="13.25" style="74" customWidth="1"/>
    <col min="7" max="8" width="12.625" style="74" customWidth="1"/>
    <col min="9" max="11" width="12.625" customWidth="1"/>
  </cols>
  <sheetData>
    <row r="1" ht="57" customHeight="1" spans="1:11">
      <c r="A1" s="75" t="s">
        <v>98</v>
      </c>
      <c r="B1" s="75"/>
      <c r="C1" s="75"/>
      <c r="D1" s="75"/>
      <c r="E1" s="75"/>
      <c r="F1" s="75"/>
      <c r="G1" s="75"/>
      <c r="H1" s="75"/>
      <c r="I1" s="75"/>
      <c r="J1" s="75"/>
      <c r="K1" s="75"/>
    </row>
    <row r="2" s="73" customFormat="1" ht="30" customHeight="1" spans="1:11">
      <c r="A2" s="76" t="s">
        <v>99</v>
      </c>
      <c r="B2" s="77" t="s">
        <v>100</v>
      </c>
      <c r="C2" s="78" t="s">
        <v>101</v>
      </c>
      <c r="D2" s="77" t="s">
        <v>102</v>
      </c>
      <c r="E2" s="77"/>
      <c r="F2" s="77"/>
      <c r="G2" s="77"/>
      <c r="H2" s="77"/>
      <c r="I2" s="77"/>
      <c r="J2" s="76" t="s">
        <v>103</v>
      </c>
      <c r="K2" s="76" t="s">
        <v>104</v>
      </c>
    </row>
    <row r="3" s="73" customFormat="1" ht="30" customHeight="1" spans="1:11">
      <c r="A3" s="79"/>
      <c r="B3" s="77"/>
      <c r="C3" s="78"/>
      <c r="D3" s="77" t="s">
        <v>15</v>
      </c>
      <c r="E3" s="77"/>
      <c r="F3" s="77"/>
      <c r="G3" s="77"/>
      <c r="H3" s="77" t="s">
        <v>105</v>
      </c>
      <c r="I3" s="77" t="s">
        <v>106</v>
      </c>
      <c r="J3" s="79"/>
      <c r="K3" s="79"/>
    </row>
    <row r="4" s="73" customFormat="1" ht="30" customHeight="1" spans="1:11">
      <c r="A4" s="80"/>
      <c r="B4" s="77"/>
      <c r="C4" s="78"/>
      <c r="D4" s="78" t="s">
        <v>107</v>
      </c>
      <c r="E4" s="77" t="s">
        <v>108</v>
      </c>
      <c r="F4" s="77" t="s">
        <v>109</v>
      </c>
      <c r="G4" s="77" t="s">
        <v>110</v>
      </c>
      <c r="H4" s="77"/>
      <c r="I4" s="78"/>
      <c r="J4" s="80"/>
      <c r="K4" s="79"/>
    </row>
    <row r="5" s="74" customFormat="1" ht="63" customHeight="1" spans="1:11">
      <c r="A5" s="81">
        <v>1</v>
      </c>
      <c r="B5" s="82" t="s">
        <v>111</v>
      </c>
      <c r="C5" s="83" t="s">
        <v>12</v>
      </c>
      <c r="D5" s="81">
        <v>81</v>
      </c>
      <c r="E5" s="84">
        <v>81</v>
      </c>
      <c r="F5" s="84">
        <v>0</v>
      </c>
      <c r="G5" s="84">
        <v>0</v>
      </c>
      <c r="H5" s="81">
        <v>71.89</v>
      </c>
      <c r="I5" s="87">
        <f>H5/D5</f>
        <v>0.887530864197531</v>
      </c>
      <c r="J5" s="81">
        <v>96.38</v>
      </c>
      <c r="K5" s="81"/>
    </row>
    <row r="6" ht="30" customHeight="1" spans="1:11">
      <c r="A6" s="81"/>
      <c r="B6" s="85" t="s">
        <v>112</v>
      </c>
      <c r="C6" s="86"/>
      <c r="D6" s="81">
        <v>81</v>
      </c>
      <c r="E6" s="81">
        <v>81</v>
      </c>
      <c r="F6" s="81">
        <v>0</v>
      </c>
      <c r="G6" s="81">
        <v>0</v>
      </c>
      <c r="H6" s="81">
        <v>71.89</v>
      </c>
      <c r="I6" s="86"/>
      <c r="J6" s="86"/>
      <c r="K6" s="86"/>
    </row>
  </sheetData>
  <mergeCells count="10">
    <mergeCell ref="A1:K1"/>
    <mergeCell ref="D2:I2"/>
    <mergeCell ref="D3:G3"/>
    <mergeCell ref="A2:A4"/>
    <mergeCell ref="B2:B4"/>
    <mergeCell ref="C2:C4"/>
    <mergeCell ref="H3:H4"/>
    <mergeCell ref="I3:I4"/>
    <mergeCell ref="J2:J4"/>
    <mergeCell ref="K2:K4"/>
  </mergeCells>
  <pageMargins left="0.75" right="0.75" top="1" bottom="1" header="0.5" footer="0.5"/>
  <pageSetup paperSize="9" scale="8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workbookViewId="0">
      <selection activeCell="D5" sqref="D5:E5"/>
    </sheetView>
  </sheetViews>
  <sheetFormatPr defaultColWidth="9" defaultRowHeight="13.5"/>
  <cols>
    <col min="1" max="1" width="13.375" style="2" customWidth="1"/>
    <col min="2" max="2" width="7.375" style="2" customWidth="1"/>
    <col min="3" max="3" width="8.625" style="2" customWidth="1"/>
    <col min="4" max="4" width="16.75" style="3" customWidth="1"/>
    <col min="5" max="5" width="9.75" style="3" customWidth="1"/>
    <col min="6" max="6" width="14.5" style="4" customWidth="1"/>
    <col min="7" max="7" width="11.25" style="2" customWidth="1"/>
    <col min="8" max="9" width="12.875" style="5" customWidth="1"/>
    <col min="10" max="10" width="6.5" style="2" customWidth="1"/>
    <col min="11" max="11" width="16.5" style="2" customWidth="1"/>
    <col min="12" max="14" width="9" style="2"/>
    <col min="15" max="15" width="9" style="5"/>
    <col min="16" max="256" width="9" style="2"/>
    <col min="257" max="257" width="13.375" style="2" customWidth="1"/>
    <col min="258" max="258" width="7.375" style="2" customWidth="1"/>
    <col min="259" max="259" width="8.625" style="2" customWidth="1"/>
    <col min="260" max="260" width="16.75" style="2" customWidth="1"/>
    <col min="261" max="261" width="9.75" style="2" customWidth="1"/>
    <col min="262" max="262" width="14.5" style="2" customWidth="1"/>
    <col min="263" max="263" width="11.25" style="2" customWidth="1"/>
    <col min="264" max="265" width="12.875" style="2" customWidth="1"/>
    <col min="266" max="266" width="6.5" style="2" customWidth="1"/>
    <col min="267" max="267" width="16.5" style="2" customWidth="1"/>
    <col min="268" max="512" width="9" style="2"/>
    <col min="513" max="513" width="13.375" style="2" customWidth="1"/>
    <col min="514" max="514" width="7.375" style="2" customWidth="1"/>
    <col min="515" max="515" width="8.625" style="2" customWidth="1"/>
    <col min="516" max="516" width="16.75" style="2" customWidth="1"/>
    <col min="517" max="517" width="9.75" style="2" customWidth="1"/>
    <col min="518" max="518" width="14.5" style="2" customWidth="1"/>
    <col min="519" max="519" width="11.25" style="2" customWidth="1"/>
    <col min="520" max="521" width="12.875" style="2" customWidth="1"/>
    <col min="522" max="522" width="6.5" style="2" customWidth="1"/>
    <col min="523" max="523" width="16.5" style="2" customWidth="1"/>
    <col min="524" max="768" width="9" style="2"/>
    <col min="769" max="769" width="13.375" style="2" customWidth="1"/>
    <col min="770" max="770" width="7.375" style="2" customWidth="1"/>
    <col min="771" max="771" width="8.625" style="2" customWidth="1"/>
    <col min="772" max="772" width="16.75" style="2" customWidth="1"/>
    <col min="773" max="773" width="9.75" style="2" customWidth="1"/>
    <col min="774" max="774" width="14.5" style="2" customWidth="1"/>
    <col min="775" max="775" width="11.25" style="2" customWidth="1"/>
    <col min="776" max="777" width="12.875" style="2" customWidth="1"/>
    <col min="778" max="778" width="6.5" style="2" customWidth="1"/>
    <col min="779" max="779" width="16.5" style="2" customWidth="1"/>
    <col min="780" max="1024" width="9" style="2"/>
    <col min="1025" max="1025" width="13.375" style="2" customWidth="1"/>
    <col min="1026" max="1026" width="7.375" style="2" customWidth="1"/>
    <col min="1027" max="1027" width="8.625" style="2" customWidth="1"/>
    <col min="1028" max="1028" width="16.75" style="2" customWidth="1"/>
    <col min="1029" max="1029" width="9.75" style="2" customWidth="1"/>
    <col min="1030" max="1030" width="14.5" style="2" customWidth="1"/>
    <col min="1031" max="1031" width="11.25" style="2" customWidth="1"/>
    <col min="1032" max="1033" width="12.875" style="2" customWidth="1"/>
    <col min="1034" max="1034" width="6.5" style="2" customWidth="1"/>
    <col min="1035" max="1035" width="16.5" style="2" customWidth="1"/>
    <col min="1036" max="1280" width="9" style="2"/>
    <col min="1281" max="1281" width="13.375" style="2" customWidth="1"/>
    <col min="1282" max="1282" width="7.375" style="2" customWidth="1"/>
    <col min="1283" max="1283" width="8.625" style="2" customWidth="1"/>
    <col min="1284" max="1284" width="16.75" style="2" customWidth="1"/>
    <col min="1285" max="1285" width="9.75" style="2" customWidth="1"/>
    <col min="1286" max="1286" width="14.5" style="2" customWidth="1"/>
    <col min="1287" max="1287" width="11.25" style="2" customWidth="1"/>
    <col min="1288" max="1289" width="12.875" style="2" customWidth="1"/>
    <col min="1290" max="1290" width="6.5" style="2" customWidth="1"/>
    <col min="1291" max="1291" width="16.5" style="2" customWidth="1"/>
    <col min="1292" max="1536" width="9" style="2"/>
    <col min="1537" max="1537" width="13.375" style="2" customWidth="1"/>
    <col min="1538" max="1538" width="7.375" style="2" customWidth="1"/>
    <col min="1539" max="1539" width="8.625" style="2" customWidth="1"/>
    <col min="1540" max="1540" width="16.75" style="2" customWidth="1"/>
    <col min="1541" max="1541" width="9.75" style="2" customWidth="1"/>
    <col min="1542" max="1542" width="14.5" style="2" customWidth="1"/>
    <col min="1543" max="1543" width="11.25" style="2" customWidth="1"/>
    <col min="1544" max="1545" width="12.875" style="2" customWidth="1"/>
    <col min="1546" max="1546" width="6.5" style="2" customWidth="1"/>
    <col min="1547" max="1547" width="16.5" style="2" customWidth="1"/>
    <col min="1548" max="1792" width="9" style="2"/>
    <col min="1793" max="1793" width="13.375" style="2" customWidth="1"/>
    <col min="1794" max="1794" width="7.375" style="2" customWidth="1"/>
    <col min="1795" max="1795" width="8.625" style="2" customWidth="1"/>
    <col min="1796" max="1796" width="16.75" style="2" customWidth="1"/>
    <col min="1797" max="1797" width="9.75" style="2" customWidth="1"/>
    <col min="1798" max="1798" width="14.5" style="2" customWidth="1"/>
    <col min="1799" max="1799" width="11.25" style="2" customWidth="1"/>
    <col min="1800" max="1801" width="12.875" style="2" customWidth="1"/>
    <col min="1802" max="1802" width="6.5" style="2" customWidth="1"/>
    <col min="1803" max="1803" width="16.5" style="2" customWidth="1"/>
    <col min="1804" max="2048" width="9" style="2"/>
    <col min="2049" max="2049" width="13.375" style="2" customWidth="1"/>
    <col min="2050" max="2050" width="7.375" style="2" customWidth="1"/>
    <col min="2051" max="2051" width="8.625" style="2" customWidth="1"/>
    <col min="2052" max="2052" width="16.75" style="2" customWidth="1"/>
    <col min="2053" max="2053" width="9.75" style="2" customWidth="1"/>
    <col min="2054" max="2054" width="14.5" style="2" customWidth="1"/>
    <col min="2055" max="2055" width="11.25" style="2" customWidth="1"/>
    <col min="2056" max="2057" width="12.875" style="2" customWidth="1"/>
    <col min="2058" max="2058" width="6.5" style="2" customWidth="1"/>
    <col min="2059" max="2059" width="16.5" style="2" customWidth="1"/>
    <col min="2060" max="2304" width="9" style="2"/>
    <col min="2305" max="2305" width="13.375" style="2" customWidth="1"/>
    <col min="2306" max="2306" width="7.375" style="2" customWidth="1"/>
    <col min="2307" max="2307" width="8.625" style="2" customWidth="1"/>
    <col min="2308" max="2308" width="16.75" style="2" customWidth="1"/>
    <col min="2309" max="2309" width="9.75" style="2" customWidth="1"/>
    <col min="2310" max="2310" width="14.5" style="2" customWidth="1"/>
    <col min="2311" max="2311" width="11.25" style="2" customWidth="1"/>
    <col min="2312" max="2313" width="12.875" style="2" customWidth="1"/>
    <col min="2314" max="2314" width="6.5" style="2" customWidth="1"/>
    <col min="2315" max="2315" width="16.5" style="2" customWidth="1"/>
    <col min="2316" max="2560" width="9" style="2"/>
    <col min="2561" max="2561" width="13.375" style="2" customWidth="1"/>
    <col min="2562" max="2562" width="7.375" style="2" customWidth="1"/>
    <col min="2563" max="2563" width="8.625" style="2" customWidth="1"/>
    <col min="2564" max="2564" width="16.75" style="2" customWidth="1"/>
    <col min="2565" max="2565" width="9.75" style="2" customWidth="1"/>
    <col min="2566" max="2566" width="14.5" style="2" customWidth="1"/>
    <col min="2567" max="2567" width="11.25" style="2" customWidth="1"/>
    <col min="2568" max="2569" width="12.875" style="2" customWidth="1"/>
    <col min="2570" max="2570" width="6.5" style="2" customWidth="1"/>
    <col min="2571" max="2571" width="16.5" style="2" customWidth="1"/>
    <col min="2572" max="2816" width="9" style="2"/>
    <col min="2817" max="2817" width="13.375" style="2" customWidth="1"/>
    <col min="2818" max="2818" width="7.375" style="2" customWidth="1"/>
    <col min="2819" max="2819" width="8.625" style="2" customWidth="1"/>
    <col min="2820" max="2820" width="16.75" style="2" customWidth="1"/>
    <col min="2821" max="2821" width="9.75" style="2" customWidth="1"/>
    <col min="2822" max="2822" width="14.5" style="2" customWidth="1"/>
    <col min="2823" max="2823" width="11.25" style="2" customWidth="1"/>
    <col min="2824" max="2825" width="12.875" style="2" customWidth="1"/>
    <col min="2826" max="2826" width="6.5" style="2" customWidth="1"/>
    <col min="2827" max="2827" width="16.5" style="2" customWidth="1"/>
    <col min="2828" max="3072" width="9" style="2"/>
    <col min="3073" max="3073" width="13.375" style="2" customWidth="1"/>
    <col min="3074" max="3074" width="7.375" style="2" customWidth="1"/>
    <col min="3075" max="3075" width="8.625" style="2" customWidth="1"/>
    <col min="3076" max="3076" width="16.75" style="2" customWidth="1"/>
    <col min="3077" max="3077" width="9.75" style="2" customWidth="1"/>
    <col min="3078" max="3078" width="14.5" style="2" customWidth="1"/>
    <col min="3079" max="3079" width="11.25" style="2" customWidth="1"/>
    <col min="3080" max="3081" width="12.875" style="2" customWidth="1"/>
    <col min="3082" max="3082" width="6.5" style="2" customWidth="1"/>
    <col min="3083" max="3083" width="16.5" style="2" customWidth="1"/>
    <col min="3084" max="3328" width="9" style="2"/>
    <col min="3329" max="3329" width="13.375" style="2" customWidth="1"/>
    <col min="3330" max="3330" width="7.375" style="2" customWidth="1"/>
    <col min="3331" max="3331" width="8.625" style="2" customWidth="1"/>
    <col min="3332" max="3332" width="16.75" style="2" customWidth="1"/>
    <col min="3333" max="3333" width="9.75" style="2" customWidth="1"/>
    <col min="3334" max="3334" width="14.5" style="2" customWidth="1"/>
    <col min="3335" max="3335" width="11.25" style="2" customWidth="1"/>
    <col min="3336" max="3337" width="12.875" style="2" customWidth="1"/>
    <col min="3338" max="3338" width="6.5" style="2" customWidth="1"/>
    <col min="3339" max="3339" width="16.5" style="2" customWidth="1"/>
    <col min="3340" max="3584" width="9" style="2"/>
    <col min="3585" max="3585" width="13.375" style="2" customWidth="1"/>
    <col min="3586" max="3586" width="7.375" style="2" customWidth="1"/>
    <col min="3587" max="3587" width="8.625" style="2" customWidth="1"/>
    <col min="3588" max="3588" width="16.75" style="2" customWidth="1"/>
    <col min="3589" max="3589" width="9.75" style="2" customWidth="1"/>
    <col min="3590" max="3590" width="14.5" style="2" customWidth="1"/>
    <col min="3591" max="3591" width="11.25" style="2" customWidth="1"/>
    <col min="3592" max="3593" width="12.875" style="2" customWidth="1"/>
    <col min="3594" max="3594" width="6.5" style="2" customWidth="1"/>
    <col min="3595" max="3595" width="16.5" style="2" customWidth="1"/>
    <col min="3596" max="3840" width="9" style="2"/>
    <col min="3841" max="3841" width="13.375" style="2" customWidth="1"/>
    <col min="3842" max="3842" width="7.375" style="2" customWidth="1"/>
    <col min="3843" max="3843" width="8.625" style="2" customWidth="1"/>
    <col min="3844" max="3844" width="16.75" style="2" customWidth="1"/>
    <col min="3845" max="3845" width="9.75" style="2" customWidth="1"/>
    <col min="3846" max="3846" width="14.5" style="2" customWidth="1"/>
    <col min="3847" max="3847" width="11.25" style="2" customWidth="1"/>
    <col min="3848" max="3849" width="12.875" style="2" customWidth="1"/>
    <col min="3850" max="3850" width="6.5" style="2" customWidth="1"/>
    <col min="3851" max="3851" width="16.5" style="2" customWidth="1"/>
    <col min="3852" max="4096" width="9" style="2"/>
    <col min="4097" max="4097" width="13.375" style="2" customWidth="1"/>
    <col min="4098" max="4098" width="7.375" style="2" customWidth="1"/>
    <col min="4099" max="4099" width="8.625" style="2" customWidth="1"/>
    <col min="4100" max="4100" width="16.75" style="2" customWidth="1"/>
    <col min="4101" max="4101" width="9.75" style="2" customWidth="1"/>
    <col min="4102" max="4102" width="14.5" style="2" customWidth="1"/>
    <col min="4103" max="4103" width="11.25" style="2" customWidth="1"/>
    <col min="4104" max="4105" width="12.875" style="2" customWidth="1"/>
    <col min="4106" max="4106" width="6.5" style="2" customWidth="1"/>
    <col min="4107" max="4107" width="16.5" style="2" customWidth="1"/>
    <col min="4108" max="4352" width="9" style="2"/>
    <col min="4353" max="4353" width="13.375" style="2" customWidth="1"/>
    <col min="4354" max="4354" width="7.375" style="2" customWidth="1"/>
    <col min="4355" max="4355" width="8.625" style="2" customWidth="1"/>
    <col min="4356" max="4356" width="16.75" style="2" customWidth="1"/>
    <col min="4357" max="4357" width="9.75" style="2" customWidth="1"/>
    <col min="4358" max="4358" width="14.5" style="2" customWidth="1"/>
    <col min="4359" max="4359" width="11.25" style="2" customWidth="1"/>
    <col min="4360" max="4361" width="12.875" style="2" customWidth="1"/>
    <col min="4362" max="4362" width="6.5" style="2" customWidth="1"/>
    <col min="4363" max="4363" width="16.5" style="2" customWidth="1"/>
    <col min="4364" max="4608" width="9" style="2"/>
    <col min="4609" max="4609" width="13.375" style="2" customWidth="1"/>
    <col min="4610" max="4610" width="7.375" style="2" customWidth="1"/>
    <col min="4611" max="4611" width="8.625" style="2" customWidth="1"/>
    <col min="4612" max="4612" width="16.75" style="2" customWidth="1"/>
    <col min="4613" max="4613" width="9.75" style="2" customWidth="1"/>
    <col min="4614" max="4614" width="14.5" style="2" customWidth="1"/>
    <col min="4615" max="4615" width="11.25" style="2" customWidth="1"/>
    <col min="4616" max="4617" width="12.875" style="2" customWidth="1"/>
    <col min="4618" max="4618" width="6.5" style="2" customWidth="1"/>
    <col min="4619" max="4619" width="16.5" style="2" customWidth="1"/>
    <col min="4620" max="4864" width="9" style="2"/>
    <col min="4865" max="4865" width="13.375" style="2" customWidth="1"/>
    <col min="4866" max="4866" width="7.375" style="2" customWidth="1"/>
    <col min="4867" max="4867" width="8.625" style="2" customWidth="1"/>
    <col min="4868" max="4868" width="16.75" style="2" customWidth="1"/>
    <col min="4869" max="4869" width="9.75" style="2" customWidth="1"/>
    <col min="4870" max="4870" width="14.5" style="2" customWidth="1"/>
    <col min="4871" max="4871" width="11.25" style="2" customWidth="1"/>
    <col min="4872" max="4873" width="12.875" style="2" customWidth="1"/>
    <col min="4874" max="4874" width="6.5" style="2" customWidth="1"/>
    <col min="4875" max="4875" width="16.5" style="2" customWidth="1"/>
    <col min="4876" max="5120" width="9" style="2"/>
    <col min="5121" max="5121" width="13.375" style="2" customWidth="1"/>
    <col min="5122" max="5122" width="7.375" style="2" customWidth="1"/>
    <col min="5123" max="5123" width="8.625" style="2" customWidth="1"/>
    <col min="5124" max="5124" width="16.75" style="2" customWidth="1"/>
    <col min="5125" max="5125" width="9.75" style="2" customWidth="1"/>
    <col min="5126" max="5126" width="14.5" style="2" customWidth="1"/>
    <col min="5127" max="5127" width="11.25" style="2" customWidth="1"/>
    <col min="5128" max="5129" width="12.875" style="2" customWidth="1"/>
    <col min="5130" max="5130" width="6.5" style="2" customWidth="1"/>
    <col min="5131" max="5131" width="16.5" style="2" customWidth="1"/>
    <col min="5132" max="5376" width="9" style="2"/>
    <col min="5377" max="5377" width="13.375" style="2" customWidth="1"/>
    <col min="5378" max="5378" width="7.375" style="2" customWidth="1"/>
    <col min="5379" max="5379" width="8.625" style="2" customWidth="1"/>
    <col min="5380" max="5380" width="16.75" style="2" customWidth="1"/>
    <col min="5381" max="5381" width="9.75" style="2" customWidth="1"/>
    <col min="5382" max="5382" width="14.5" style="2" customWidth="1"/>
    <col min="5383" max="5383" width="11.25" style="2" customWidth="1"/>
    <col min="5384" max="5385" width="12.875" style="2" customWidth="1"/>
    <col min="5386" max="5386" width="6.5" style="2" customWidth="1"/>
    <col min="5387" max="5387" width="16.5" style="2" customWidth="1"/>
    <col min="5388" max="5632" width="9" style="2"/>
    <col min="5633" max="5633" width="13.375" style="2" customWidth="1"/>
    <col min="5634" max="5634" width="7.375" style="2" customWidth="1"/>
    <col min="5635" max="5635" width="8.625" style="2" customWidth="1"/>
    <col min="5636" max="5636" width="16.75" style="2" customWidth="1"/>
    <col min="5637" max="5637" width="9.75" style="2" customWidth="1"/>
    <col min="5638" max="5638" width="14.5" style="2" customWidth="1"/>
    <col min="5639" max="5639" width="11.25" style="2" customWidth="1"/>
    <col min="5640" max="5641" width="12.875" style="2" customWidth="1"/>
    <col min="5642" max="5642" width="6.5" style="2" customWidth="1"/>
    <col min="5643" max="5643" width="16.5" style="2" customWidth="1"/>
    <col min="5644" max="5888" width="9" style="2"/>
    <col min="5889" max="5889" width="13.375" style="2" customWidth="1"/>
    <col min="5890" max="5890" width="7.375" style="2" customWidth="1"/>
    <col min="5891" max="5891" width="8.625" style="2" customWidth="1"/>
    <col min="5892" max="5892" width="16.75" style="2" customWidth="1"/>
    <col min="5893" max="5893" width="9.75" style="2" customWidth="1"/>
    <col min="5894" max="5894" width="14.5" style="2" customWidth="1"/>
    <col min="5895" max="5895" width="11.25" style="2" customWidth="1"/>
    <col min="5896" max="5897" width="12.875" style="2" customWidth="1"/>
    <col min="5898" max="5898" width="6.5" style="2" customWidth="1"/>
    <col min="5899" max="5899" width="16.5" style="2" customWidth="1"/>
    <col min="5900" max="6144" width="9" style="2"/>
    <col min="6145" max="6145" width="13.375" style="2" customWidth="1"/>
    <col min="6146" max="6146" width="7.375" style="2" customWidth="1"/>
    <col min="6147" max="6147" width="8.625" style="2" customWidth="1"/>
    <col min="6148" max="6148" width="16.75" style="2" customWidth="1"/>
    <col min="6149" max="6149" width="9.75" style="2" customWidth="1"/>
    <col min="6150" max="6150" width="14.5" style="2" customWidth="1"/>
    <col min="6151" max="6151" width="11.25" style="2" customWidth="1"/>
    <col min="6152" max="6153" width="12.875" style="2" customWidth="1"/>
    <col min="6154" max="6154" width="6.5" style="2" customWidth="1"/>
    <col min="6155" max="6155" width="16.5" style="2" customWidth="1"/>
    <col min="6156" max="6400" width="9" style="2"/>
    <col min="6401" max="6401" width="13.375" style="2" customWidth="1"/>
    <col min="6402" max="6402" width="7.375" style="2" customWidth="1"/>
    <col min="6403" max="6403" width="8.625" style="2" customWidth="1"/>
    <col min="6404" max="6404" width="16.75" style="2" customWidth="1"/>
    <col min="6405" max="6405" width="9.75" style="2" customWidth="1"/>
    <col min="6406" max="6406" width="14.5" style="2" customWidth="1"/>
    <col min="6407" max="6407" width="11.25" style="2" customWidth="1"/>
    <col min="6408" max="6409" width="12.875" style="2" customWidth="1"/>
    <col min="6410" max="6410" width="6.5" style="2" customWidth="1"/>
    <col min="6411" max="6411" width="16.5" style="2" customWidth="1"/>
    <col min="6412" max="6656" width="9" style="2"/>
    <col min="6657" max="6657" width="13.375" style="2" customWidth="1"/>
    <col min="6658" max="6658" width="7.375" style="2" customWidth="1"/>
    <col min="6659" max="6659" width="8.625" style="2" customWidth="1"/>
    <col min="6660" max="6660" width="16.75" style="2" customWidth="1"/>
    <col min="6661" max="6661" width="9.75" style="2" customWidth="1"/>
    <col min="6662" max="6662" width="14.5" style="2" customWidth="1"/>
    <col min="6663" max="6663" width="11.25" style="2" customWidth="1"/>
    <col min="6664" max="6665" width="12.875" style="2" customWidth="1"/>
    <col min="6666" max="6666" width="6.5" style="2" customWidth="1"/>
    <col min="6667" max="6667" width="16.5" style="2" customWidth="1"/>
    <col min="6668" max="6912" width="9" style="2"/>
    <col min="6913" max="6913" width="13.375" style="2" customWidth="1"/>
    <col min="6914" max="6914" width="7.375" style="2" customWidth="1"/>
    <col min="6915" max="6915" width="8.625" style="2" customWidth="1"/>
    <col min="6916" max="6916" width="16.75" style="2" customWidth="1"/>
    <col min="6917" max="6917" width="9.75" style="2" customWidth="1"/>
    <col min="6918" max="6918" width="14.5" style="2" customWidth="1"/>
    <col min="6919" max="6919" width="11.25" style="2" customWidth="1"/>
    <col min="6920" max="6921" width="12.875" style="2" customWidth="1"/>
    <col min="6922" max="6922" width="6.5" style="2" customWidth="1"/>
    <col min="6923" max="6923" width="16.5" style="2" customWidth="1"/>
    <col min="6924" max="7168" width="9" style="2"/>
    <col min="7169" max="7169" width="13.375" style="2" customWidth="1"/>
    <col min="7170" max="7170" width="7.375" style="2" customWidth="1"/>
    <col min="7171" max="7171" width="8.625" style="2" customWidth="1"/>
    <col min="7172" max="7172" width="16.75" style="2" customWidth="1"/>
    <col min="7173" max="7173" width="9.75" style="2" customWidth="1"/>
    <col min="7174" max="7174" width="14.5" style="2" customWidth="1"/>
    <col min="7175" max="7175" width="11.25" style="2" customWidth="1"/>
    <col min="7176" max="7177" width="12.875" style="2" customWidth="1"/>
    <col min="7178" max="7178" width="6.5" style="2" customWidth="1"/>
    <col min="7179" max="7179" width="16.5" style="2" customWidth="1"/>
    <col min="7180" max="7424" width="9" style="2"/>
    <col min="7425" max="7425" width="13.375" style="2" customWidth="1"/>
    <col min="7426" max="7426" width="7.375" style="2" customWidth="1"/>
    <col min="7427" max="7427" width="8.625" style="2" customWidth="1"/>
    <col min="7428" max="7428" width="16.75" style="2" customWidth="1"/>
    <col min="7429" max="7429" width="9.75" style="2" customWidth="1"/>
    <col min="7430" max="7430" width="14.5" style="2" customWidth="1"/>
    <col min="7431" max="7431" width="11.25" style="2" customWidth="1"/>
    <col min="7432" max="7433" width="12.875" style="2" customWidth="1"/>
    <col min="7434" max="7434" width="6.5" style="2" customWidth="1"/>
    <col min="7435" max="7435" width="16.5" style="2" customWidth="1"/>
    <col min="7436" max="7680" width="9" style="2"/>
    <col min="7681" max="7681" width="13.375" style="2" customWidth="1"/>
    <col min="7682" max="7682" width="7.375" style="2" customWidth="1"/>
    <col min="7683" max="7683" width="8.625" style="2" customWidth="1"/>
    <col min="7684" max="7684" width="16.75" style="2" customWidth="1"/>
    <col min="7685" max="7685" width="9.75" style="2" customWidth="1"/>
    <col min="7686" max="7686" width="14.5" style="2" customWidth="1"/>
    <col min="7687" max="7687" width="11.25" style="2" customWidth="1"/>
    <col min="7688" max="7689" width="12.875" style="2" customWidth="1"/>
    <col min="7690" max="7690" width="6.5" style="2" customWidth="1"/>
    <col min="7691" max="7691" width="16.5" style="2" customWidth="1"/>
    <col min="7692" max="7936" width="9" style="2"/>
    <col min="7937" max="7937" width="13.375" style="2" customWidth="1"/>
    <col min="7938" max="7938" width="7.375" style="2" customWidth="1"/>
    <col min="7939" max="7939" width="8.625" style="2" customWidth="1"/>
    <col min="7940" max="7940" width="16.75" style="2" customWidth="1"/>
    <col min="7941" max="7941" width="9.75" style="2" customWidth="1"/>
    <col min="7942" max="7942" width="14.5" style="2" customWidth="1"/>
    <col min="7943" max="7943" width="11.25" style="2" customWidth="1"/>
    <col min="7944" max="7945" width="12.875" style="2" customWidth="1"/>
    <col min="7946" max="7946" width="6.5" style="2" customWidth="1"/>
    <col min="7947" max="7947" width="16.5" style="2" customWidth="1"/>
    <col min="7948" max="8192" width="9" style="2"/>
    <col min="8193" max="8193" width="13.375" style="2" customWidth="1"/>
    <col min="8194" max="8194" width="7.375" style="2" customWidth="1"/>
    <col min="8195" max="8195" width="8.625" style="2" customWidth="1"/>
    <col min="8196" max="8196" width="16.75" style="2" customWidth="1"/>
    <col min="8197" max="8197" width="9.75" style="2" customWidth="1"/>
    <col min="8198" max="8198" width="14.5" style="2" customWidth="1"/>
    <col min="8199" max="8199" width="11.25" style="2" customWidth="1"/>
    <col min="8200" max="8201" width="12.875" style="2" customWidth="1"/>
    <col min="8202" max="8202" width="6.5" style="2" customWidth="1"/>
    <col min="8203" max="8203" width="16.5" style="2" customWidth="1"/>
    <col min="8204" max="8448" width="9" style="2"/>
    <col min="8449" max="8449" width="13.375" style="2" customWidth="1"/>
    <col min="8450" max="8450" width="7.375" style="2" customWidth="1"/>
    <col min="8451" max="8451" width="8.625" style="2" customWidth="1"/>
    <col min="8452" max="8452" width="16.75" style="2" customWidth="1"/>
    <col min="8453" max="8453" width="9.75" style="2" customWidth="1"/>
    <col min="8454" max="8454" width="14.5" style="2" customWidth="1"/>
    <col min="8455" max="8455" width="11.25" style="2" customWidth="1"/>
    <col min="8456" max="8457" width="12.875" style="2" customWidth="1"/>
    <col min="8458" max="8458" width="6.5" style="2" customWidth="1"/>
    <col min="8459" max="8459" width="16.5" style="2" customWidth="1"/>
    <col min="8460" max="8704" width="9" style="2"/>
    <col min="8705" max="8705" width="13.375" style="2" customWidth="1"/>
    <col min="8706" max="8706" width="7.375" style="2" customWidth="1"/>
    <col min="8707" max="8707" width="8.625" style="2" customWidth="1"/>
    <col min="8708" max="8708" width="16.75" style="2" customWidth="1"/>
    <col min="8709" max="8709" width="9.75" style="2" customWidth="1"/>
    <col min="8710" max="8710" width="14.5" style="2" customWidth="1"/>
    <col min="8711" max="8711" width="11.25" style="2" customWidth="1"/>
    <col min="8712" max="8713" width="12.875" style="2" customWidth="1"/>
    <col min="8714" max="8714" width="6.5" style="2" customWidth="1"/>
    <col min="8715" max="8715" width="16.5" style="2" customWidth="1"/>
    <col min="8716" max="8960" width="9" style="2"/>
    <col min="8961" max="8961" width="13.375" style="2" customWidth="1"/>
    <col min="8962" max="8962" width="7.375" style="2" customWidth="1"/>
    <col min="8963" max="8963" width="8.625" style="2" customWidth="1"/>
    <col min="8964" max="8964" width="16.75" style="2" customWidth="1"/>
    <col min="8965" max="8965" width="9.75" style="2" customWidth="1"/>
    <col min="8966" max="8966" width="14.5" style="2" customWidth="1"/>
    <col min="8967" max="8967" width="11.25" style="2" customWidth="1"/>
    <col min="8968" max="8969" width="12.875" style="2" customWidth="1"/>
    <col min="8970" max="8970" width="6.5" style="2" customWidth="1"/>
    <col min="8971" max="8971" width="16.5" style="2" customWidth="1"/>
    <col min="8972" max="9216" width="9" style="2"/>
    <col min="9217" max="9217" width="13.375" style="2" customWidth="1"/>
    <col min="9218" max="9218" width="7.375" style="2" customWidth="1"/>
    <col min="9219" max="9219" width="8.625" style="2" customWidth="1"/>
    <col min="9220" max="9220" width="16.75" style="2" customWidth="1"/>
    <col min="9221" max="9221" width="9.75" style="2" customWidth="1"/>
    <col min="9222" max="9222" width="14.5" style="2" customWidth="1"/>
    <col min="9223" max="9223" width="11.25" style="2" customWidth="1"/>
    <col min="9224" max="9225" width="12.875" style="2" customWidth="1"/>
    <col min="9226" max="9226" width="6.5" style="2" customWidth="1"/>
    <col min="9227" max="9227" width="16.5" style="2" customWidth="1"/>
    <col min="9228" max="9472" width="9" style="2"/>
    <col min="9473" max="9473" width="13.375" style="2" customWidth="1"/>
    <col min="9474" max="9474" width="7.375" style="2" customWidth="1"/>
    <col min="9475" max="9475" width="8.625" style="2" customWidth="1"/>
    <col min="9476" max="9476" width="16.75" style="2" customWidth="1"/>
    <col min="9477" max="9477" width="9.75" style="2" customWidth="1"/>
    <col min="9478" max="9478" width="14.5" style="2" customWidth="1"/>
    <col min="9479" max="9479" width="11.25" style="2" customWidth="1"/>
    <col min="9480" max="9481" width="12.875" style="2" customWidth="1"/>
    <col min="9482" max="9482" width="6.5" style="2" customWidth="1"/>
    <col min="9483" max="9483" width="16.5" style="2" customWidth="1"/>
    <col min="9484" max="9728" width="9" style="2"/>
    <col min="9729" max="9729" width="13.375" style="2" customWidth="1"/>
    <col min="9730" max="9730" width="7.375" style="2" customWidth="1"/>
    <col min="9731" max="9731" width="8.625" style="2" customWidth="1"/>
    <col min="9732" max="9732" width="16.75" style="2" customWidth="1"/>
    <col min="9733" max="9733" width="9.75" style="2" customWidth="1"/>
    <col min="9734" max="9734" width="14.5" style="2" customWidth="1"/>
    <col min="9735" max="9735" width="11.25" style="2" customWidth="1"/>
    <col min="9736" max="9737" width="12.875" style="2" customWidth="1"/>
    <col min="9738" max="9738" width="6.5" style="2" customWidth="1"/>
    <col min="9739" max="9739" width="16.5" style="2" customWidth="1"/>
    <col min="9740" max="9984" width="9" style="2"/>
    <col min="9985" max="9985" width="13.375" style="2" customWidth="1"/>
    <col min="9986" max="9986" width="7.375" style="2" customWidth="1"/>
    <col min="9987" max="9987" width="8.625" style="2" customWidth="1"/>
    <col min="9988" max="9988" width="16.75" style="2" customWidth="1"/>
    <col min="9989" max="9989" width="9.75" style="2" customWidth="1"/>
    <col min="9990" max="9990" width="14.5" style="2" customWidth="1"/>
    <col min="9991" max="9991" width="11.25" style="2" customWidth="1"/>
    <col min="9992" max="9993" width="12.875" style="2" customWidth="1"/>
    <col min="9994" max="9994" width="6.5" style="2" customWidth="1"/>
    <col min="9995" max="9995" width="16.5" style="2" customWidth="1"/>
    <col min="9996" max="10240" width="9" style="2"/>
    <col min="10241" max="10241" width="13.375" style="2" customWidth="1"/>
    <col min="10242" max="10242" width="7.375" style="2" customWidth="1"/>
    <col min="10243" max="10243" width="8.625" style="2" customWidth="1"/>
    <col min="10244" max="10244" width="16.75" style="2" customWidth="1"/>
    <col min="10245" max="10245" width="9.75" style="2" customWidth="1"/>
    <col min="10246" max="10246" width="14.5" style="2" customWidth="1"/>
    <col min="10247" max="10247" width="11.25" style="2" customWidth="1"/>
    <col min="10248" max="10249" width="12.875" style="2" customWidth="1"/>
    <col min="10250" max="10250" width="6.5" style="2" customWidth="1"/>
    <col min="10251" max="10251" width="16.5" style="2" customWidth="1"/>
    <col min="10252" max="10496" width="9" style="2"/>
    <col min="10497" max="10497" width="13.375" style="2" customWidth="1"/>
    <col min="10498" max="10498" width="7.375" style="2" customWidth="1"/>
    <col min="10499" max="10499" width="8.625" style="2" customWidth="1"/>
    <col min="10500" max="10500" width="16.75" style="2" customWidth="1"/>
    <col min="10501" max="10501" width="9.75" style="2" customWidth="1"/>
    <col min="10502" max="10502" width="14.5" style="2" customWidth="1"/>
    <col min="10503" max="10503" width="11.25" style="2" customWidth="1"/>
    <col min="10504" max="10505" width="12.875" style="2" customWidth="1"/>
    <col min="10506" max="10506" width="6.5" style="2" customWidth="1"/>
    <col min="10507" max="10507" width="16.5" style="2" customWidth="1"/>
    <col min="10508" max="10752" width="9" style="2"/>
    <col min="10753" max="10753" width="13.375" style="2" customWidth="1"/>
    <col min="10754" max="10754" width="7.375" style="2" customWidth="1"/>
    <col min="10755" max="10755" width="8.625" style="2" customWidth="1"/>
    <col min="10756" max="10756" width="16.75" style="2" customWidth="1"/>
    <col min="10757" max="10757" width="9.75" style="2" customWidth="1"/>
    <col min="10758" max="10758" width="14.5" style="2" customWidth="1"/>
    <col min="10759" max="10759" width="11.25" style="2" customWidth="1"/>
    <col min="10760" max="10761" width="12.875" style="2" customWidth="1"/>
    <col min="10762" max="10762" width="6.5" style="2" customWidth="1"/>
    <col min="10763" max="10763" width="16.5" style="2" customWidth="1"/>
    <col min="10764" max="11008" width="9" style="2"/>
    <col min="11009" max="11009" width="13.375" style="2" customWidth="1"/>
    <col min="11010" max="11010" width="7.375" style="2" customWidth="1"/>
    <col min="11011" max="11011" width="8.625" style="2" customWidth="1"/>
    <col min="11012" max="11012" width="16.75" style="2" customWidth="1"/>
    <col min="11013" max="11013" width="9.75" style="2" customWidth="1"/>
    <col min="11014" max="11014" width="14.5" style="2" customWidth="1"/>
    <col min="11015" max="11015" width="11.25" style="2" customWidth="1"/>
    <col min="11016" max="11017" width="12.875" style="2" customWidth="1"/>
    <col min="11018" max="11018" width="6.5" style="2" customWidth="1"/>
    <col min="11019" max="11019" width="16.5" style="2" customWidth="1"/>
    <col min="11020" max="11264" width="9" style="2"/>
    <col min="11265" max="11265" width="13.375" style="2" customWidth="1"/>
    <col min="11266" max="11266" width="7.375" style="2" customWidth="1"/>
    <col min="11267" max="11267" width="8.625" style="2" customWidth="1"/>
    <col min="11268" max="11268" width="16.75" style="2" customWidth="1"/>
    <col min="11269" max="11269" width="9.75" style="2" customWidth="1"/>
    <col min="11270" max="11270" width="14.5" style="2" customWidth="1"/>
    <col min="11271" max="11271" width="11.25" style="2" customWidth="1"/>
    <col min="11272" max="11273" width="12.875" style="2" customWidth="1"/>
    <col min="11274" max="11274" width="6.5" style="2" customWidth="1"/>
    <col min="11275" max="11275" width="16.5" style="2" customWidth="1"/>
    <col min="11276" max="11520" width="9" style="2"/>
    <col min="11521" max="11521" width="13.375" style="2" customWidth="1"/>
    <col min="11522" max="11522" width="7.375" style="2" customWidth="1"/>
    <col min="11523" max="11523" width="8.625" style="2" customWidth="1"/>
    <col min="11524" max="11524" width="16.75" style="2" customWidth="1"/>
    <col min="11525" max="11525" width="9.75" style="2" customWidth="1"/>
    <col min="11526" max="11526" width="14.5" style="2" customWidth="1"/>
    <col min="11527" max="11527" width="11.25" style="2" customWidth="1"/>
    <col min="11528" max="11529" width="12.875" style="2" customWidth="1"/>
    <col min="11530" max="11530" width="6.5" style="2" customWidth="1"/>
    <col min="11531" max="11531" width="16.5" style="2" customWidth="1"/>
    <col min="11532" max="11776" width="9" style="2"/>
    <col min="11777" max="11777" width="13.375" style="2" customWidth="1"/>
    <col min="11778" max="11778" width="7.375" style="2" customWidth="1"/>
    <col min="11779" max="11779" width="8.625" style="2" customWidth="1"/>
    <col min="11780" max="11780" width="16.75" style="2" customWidth="1"/>
    <col min="11781" max="11781" width="9.75" style="2" customWidth="1"/>
    <col min="11782" max="11782" width="14.5" style="2" customWidth="1"/>
    <col min="11783" max="11783" width="11.25" style="2" customWidth="1"/>
    <col min="11784" max="11785" width="12.875" style="2" customWidth="1"/>
    <col min="11786" max="11786" width="6.5" style="2" customWidth="1"/>
    <col min="11787" max="11787" width="16.5" style="2" customWidth="1"/>
    <col min="11788" max="12032" width="9" style="2"/>
    <col min="12033" max="12033" width="13.375" style="2" customWidth="1"/>
    <col min="12034" max="12034" width="7.375" style="2" customWidth="1"/>
    <col min="12035" max="12035" width="8.625" style="2" customWidth="1"/>
    <col min="12036" max="12036" width="16.75" style="2" customWidth="1"/>
    <col min="12037" max="12037" width="9.75" style="2" customWidth="1"/>
    <col min="12038" max="12038" width="14.5" style="2" customWidth="1"/>
    <col min="12039" max="12039" width="11.25" style="2" customWidth="1"/>
    <col min="12040" max="12041" width="12.875" style="2" customWidth="1"/>
    <col min="12042" max="12042" width="6.5" style="2" customWidth="1"/>
    <col min="12043" max="12043" width="16.5" style="2" customWidth="1"/>
    <col min="12044" max="12288" width="9" style="2"/>
    <col min="12289" max="12289" width="13.375" style="2" customWidth="1"/>
    <col min="12290" max="12290" width="7.375" style="2" customWidth="1"/>
    <col min="12291" max="12291" width="8.625" style="2" customWidth="1"/>
    <col min="12292" max="12292" width="16.75" style="2" customWidth="1"/>
    <col min="12293" max="12293" width="9.75" style="2" customWidth="1"/>
    <col min="12294" max="12294" width="14.5" style="2" customWidth="1"/>
    <col min="12295" max="12295" width="11.25" style="2" customWidth="1"/>
    <col min="12296" max="12297" width="12.875" style="2" customWidth="1"/>
    <col min="12298" max="12298" width="6.5" style="2" customWidth="1"/>
    <col min="12299" max="12299" width="16.5" style="2" customWidth="1"/>
    <col min="12300" max="12544" width="9" style="2"/>
    <col min="12545" max="12545" width="13.375" style="2" customWidth="1"/>
    <col min="12546" max="12546" width="7.375" style="2" customWidth="1"/>
    <col min="12547" max="12547" width="8.625" style="2" customWidth="1"/>
    <col min="12548" max="12548" width="16.75" style="2" customWidth="1"/>
    <col min="12549" max="12549" width="9.75" style="2" customWidth="1"/>
    <col min="12550" max="12550" width="14.5" style="2" customWidth="1"/>
    <col min="12551" max="12551" width="11.25" style="2" customWidth="1"/>
    <col min="12552" max="12553" width="12.875" style="2" customWidth="1"/>
    <col min="12554" max="12554" width="6.5" style="2" customWidth="1"/>
    <col min="12555" max="12555" width="16.5" style="2" customWidth="1"/>
    <col min="12556" max="12800" width="9" style="2"/>
    <col min="12801" max="12801" width="13.375" style="2" customWidth="1"/>
    <col min="12802" max="12802" width="7.375" style="2" customWidth="1"/>
    <col min="12803" max="12803" width="8.625" style="2" customWidth="1"/>
    <col min="12804" max="12804" width="16.75" style="2" customWidth="1"/>
    <col min="12805" max="12805" width="9.75" style="2" customWidth="1"/>
    <col min="12806" max="12806" width="14.5" style="2" customWidth="1"/>
    <col min="12807" max="12807" width="11.25" style="2" customWidth="1"/>
    <col min="12808" max="12809" width="12.875" style="2" customWidth="1"/>
    <col min="12810" max="12810" width="6.5" style="2" customWidth="1"/>
    <col min="12811" max="12811" width="16.5" style="2" customWidth="1"/>
    <col min="12812" max="13056" width="9" style="2"/>
    <col min="13057" max="13057" width="13.375" style="2" customWidth="1"/>
    <col min="13058" max="13058" width="7.375" style="2" customWidth="1"/>
    <col min="13059" max="13059" width="8.625" style="2" customWidth="1"/>
    <col min="13060" max="13060" width="16.75" style="2" customWidth="1"/>
    <col min="13061" max="13061" width="9.75" style="2" customWidth="1"/>
    <col min="13062" max="13062" width="14.5" style="2" customWidth="1"/>
    <col min="13063" max="13063" width="11.25" style="2" customWidth="1"/>
    <col min="13064" max="13065" width="12.875" style="2" customWidth="1"/>
    <col min="13066" max="13066" width="6.5" style="2" customWidth="1"/>
    <col min="13067" max="13067" width="16.5" style="2" customWidth="1"/>
    <col min="13068" max="13312" width="9" style="2"/>
    <col min="13313" max="13313" width="13.375" style="2" customWidth="1"/>
    <col min="13314" max="13314" width="7.375" style="2" customWidth="1"/>
    <col min="13315" max="13315" width="8.625" style="2" customWidth="1"/>
    <col min="13316" max="13316" width="16.75" style="2" customWidth="1"/>
    <col min="13317" max="13317" width="9.75" style="2" customWidth="1"/>
    <col min="13318" max="13318" width="14.5" style="2" customWidth="1"/>
    <col min="13319" max="13319" width="11.25" style="2" customWidth="1"/>
    <col min="13320" max="13321" width="12.875" style="2" customWidth="1"/>
    <col min="13322" max="13322" width="6.5" style="2" customWidth="1"/>
    <col min="13323" max="13323" width="16.5" style="2" customWidth="1"/>
    <col min="13324" max="13568" width="9" style="2"/>
    <col min="13569" max="13569" width="13.375" style="2" customWidth="1"/>
    <col min="13570" max="13570" width="7.375" style="2" customWidth="1"/>
    <col min="13571" max="13571" width="8.625" style="2" customWidth="1"/>
    <col min="13572" max="13572" width="16.75" style="2" customWidth="1"/>
    <col min="13573" max="13573" width="9.75" style="2" customWidth="1"/>
    <col min="13574" max="13574" width="14.5" style="2" customWidth="1"/>
    <col min="13575" max="13575" width="11.25" style="2" customWidth="1"/>
    <col min="13576" max="13577" width="12.875" style="2" customWidth="1"/>
    <col min="13578" max="13578" width="6.5" style="2" customWidth="1"/>
    <col min="13579" max="13579" width="16.5" style="2" customWidth="1"/>
    <col min="13580" max="13824" width="9" style="2"/>
    <col min="13825" max="13825" width="13.375" style="2" customWidth="1"/>
    <col min="13826" max="13826" width="7.375" style="2" customWidth="1"/>
    <col min="13827" max="13827" width="8.625" style="2" customWidth="1"/>
    <col min="13828" max="13828" width="16.75" style="2" customWidth="1"/>
    <col min="13829" max="13829" width="9.75" style="2" customWidth="1"/>
    <col min="13830" max="13830" width="14.5" style="2" customWidth="1"/>
    <col min="13831" max="13831" width="11.25" style="2" customWidth="1"/>
    <col min="13832" max="13833" width="12.875" style="2" customWidth="1"/>
    <col min="13834" max="13834" width="6.5" style="2" customWidth="1"/>
    <col min="13835" max="13835" width="16.5" style="2" customWidth="1"/>
    <col min="13836" max="14080" width="9" style="2"/>
    <col min="14081" max="14081" width="13.375" style="2" customWidth="1"/>
    <col min="14082" max="14082" width="7.375" style="2" customWidth="1"/>
    <col min="14083" max="14083" width="8.625" style="2" customWidth="1"/>
    <col min="14084" max="14084" width="16.75" style="2" customWidth="1"/>
    <col min="14085" max="14085" width="9.75" style="2" customWidth="1"/>
    <col min="14086" max="14086" width="14.5" style="2" customWidth="1"/>
    <col min="14087" max="14087" width="11.25" style="2" customWidth="1"/>
    <col min="14088" max="14089" width="12.875" style="2" customWidth="1"/>
    <col min="14090" max="14090" width="6.5" style="2" customWidth="1"/>
    <col min="14091" max="14091" width="16.5" style="2" customWidth="1"/>
    <col min="14092" max="14336" width="9" style="2"/>
    <col min="14337" max="14337" width="13.375" style="2" customWidth="1"/>
    <col min="14338" max="14338" width="7.375" style="2" customWidth="1"/>
    <col min="14339" max="14339" width="8.625" style="2" customWidth="1"/>
    <col min="14340" max="14340" width="16.75" style="2" customWidth="1"/>
    <col min="14341" max="14341" width="9.75" style="2" customWidth="1"/>
    <col min="14342" max="14342" width="14.5" style="2" customWidth="1"/>
    <col min="14343" max="14343" width="11.25" style="2" customWidth="1"/>
    <col min="14344" max="14345" width="12.875" style="2" customWidth="1"/>
    <col min="14346" max="14346" width="6.5" style="2" customWidth="1"/>
    <col min="14347" max="14347" width="16.5" style="2" customWidth="1"/>
    <col min="14348" max="14592" width="9" style="2"/>
    <col min="14593" max="14593" width="13.375" style="2" customWidth="1"/>
    <col min="14594" max="14594" width="7.375" style="2" customWidth="1"/>
    <col min="14595" max="14595" width="8.625" style="2" customWidth="1"/>
    <col min="14596" max="14596" width="16.75" style="2" customWidth="1"/>
    <col min="14597" max="14597" width="9.75" style="2" customWidth="1"/>
    <col min="14598" max="14598" width="14.5" style="2" customWidth="1"/>
    <col min="14599" max="14599" width="11.25" style="2" customWidth="1"/>
    <col min="14600" max="14601" width="12.875" style="2" customWidth="1"/>
    <col min="14602" max="14602" width="6.5" style="2" customWidth="1"/>
    <col min="14603" max="14603" width="16.5" style="2" customWidth="1"/>
    <col min="14604" max="14848" width="9" style="2"/>
    <col min="14849" max="14849" width="13.375" style="2" customWidth="1"/>
    <col min="14850" max="14850" width="7.375" style="2" customWidth="1"/>
    <col min="14851" max="14851" width="8.625" style="2" customWidth="1"/>
    <col min="14852" max="14852" width="16.75" style="2" customWidth="1"/>
    <col min="14853" max="14853" width="9.75" style="2" customWidth="1"/>
    <col min="14854" max="14854" width="14.5" style="2" customWidth="1"/>
    <col min="14855" max="14855" width="11.25" style="2" customWidth="1"/>
    <col min="14856" max="14857" width="12.875" style="2" customWidth="1"/>
    <col min="14858" max="14858" width="6.5" style="2" customWidth="1"/>
    <col min="14859" max="14859" width="16.5" style="2" customWidth="1"/>
    <col min="14860" max="15104" width="9" style="2"/>
    <col min="15105" max="15105" width="13.375" style="2" customWidth="1"/>
    <col min="15106" max="15106" width="7.375" style="2" customWidth="1"/>
    <col min="15107" max="15107" width="8.625" style="2" customWidth="1"/>
    <col min="15108" max="15108" width="16.75" style="2" customWidth="1"/>
    <col min="15109" max="15109" width="9.75" style="2" customWidth="1"/>
    <col min="15110" max="15110" width="14.5" style="2" customWidth="1"/>
    <col min="15111" max="15111" width="11.25" style="2" customWidth="1"/>
    <col min="15112" max="15113" width="12.875" style="2" customWidth="1"/>
    <col min="15114" max="15114" width="6.5" style="2" customWidth="1"/>
    <col min="15115" max="15115" width="16.5" style="2" customWidth="1"/>
    <col min="15116" max="15360" width="9" style="2"/>
    <col min="15361" max="15361" width="13.375" style="2" customWidth="1"/>
    <col min="15362" max="15362" width="7.375" style="2" customWidth="1"/>
    <col min="15363" max="15363" width="8.625" style="2" customWidth="1"/>
    <col min="15364" max="15364" width="16.75" style="2" customWidth="1"/>
    <col min="15365" max="15365" width="9.75" style="2" customWidth="1"/>
    <col min="15366" max="15366" width="14.5" style="2" customWidth="1"/>
    <col min="15367" max="15367" width="11.25" style="2" customWidth="1"/>
    <col min="15368" max="15369" width="12.875" style="2" customWidth="1"/>
    <col min="15370" max="15370" width="6.5" style="2" customWidth="1"/>
    <col min="15371" max="15371" width="16.5" style="2" customWidth="1"/>
    <col min="15372" max="15616" width="9" style="2"/>
    <col min="15617" max="15617" width="13.375" style="2" customWidth="1"/>
    <col min="15618" max="15618" width="7.375" style="2" customWidth="1"/>
    <col min="15619" max="15619" width="8.625" style="2" customWidth="1"/>
    <col min="15620" max="15620" width="16.75" style="2" customWidth="1"/>
    <col min="15621" max="15621" width="9.75" style="2" customWidth="1"/>
    <col min="15622" max="15622" width="14.5" style="2" customWidth="1"/>
    <col min="15623" max="15623" width="11.25" style="2" customWidth="1"/>
    <col min="15624" max="15625" width="12.875" style="2" customWidth="1"/>
    <col min="15626" max="15626" width="6.5" style="2" customWidth="1"/>
    <col min="15627" max="15627" width="16.5" style="2" customWidth="1"/>
    <col min="15628" max="15872" width="9" style="2"/>
    <col min="15873" max="15873" width="13.375" style="2" customWidth="1"/>
    <col min="15874" max="15874" width="7.375" style="2" customWidth="1"/>
    <col min="15875" max="15875" width="8.625" style="2" customWidth="1"/>
    <col min="15876" max="15876" width="16.75" style="2" customWidth="1"/>
    <col min="15877" max="15877" width="9.75" style="2" customWidth="1"/>
    <col min="15878" max="15878" width="14.5" style="2" customWidth="1"/>
    <col min="15879" max="15879" width="11.25" style="2" customWidth="1"/>
    <col min="15880" max="15881" width="12.875" style="2" customWidth="1"/>
    <col min="15882" max="15882" width="6.5" style="2" customWidth="1"/>
    <col min="15883" max="15883" width="16.5" style="2" customWidth="1"/>
    <col min="15884" max="16128" width="9" style="2"/>
    <col min="16129" max="16129" width="13.375" style="2" customWidth="1"/>
    <col min="16130" max="16130" width="7.375" style="2" customWidth="1"/>
    <col min="16131" max="16131" width="8.625" style="2" customWidth="1"/>
    <col min="16132" max="16132" width="16.75" style="2" customWidth="1"/>
    <col min="16133" max="16133" width="9.75" style="2" customWidth="1"/>
    <col min="16134" max="16134" width="14.5" style="2" customWidth="1"/>
    <col min="16135" max="16135" width="11.25" style="2" customWidth="1"/>
    <col min="16136" max="16137" width="12.875" style="2" customWidth="1"/>
    <col min="16138" max="16138" width="6.5" style="2" customWidth="1"/>
    <col min="16139" max="16139" width="16.5" style="2" customWidth="1"/>
    <col min="16140" max="16384" width="9" style="2"/>
  </cols>
  <sheetData>
    <row r="1" s="1" customFormat="1" ht="56.65" customHeight="1" spans="1:15">
      <c r="A1" s="6" t="s">
        <v>113</v>
      </c>
      <c r="B1" s="6"/>
      <c r="C1" s="6"/>
      <c r="D1" s="6"/>
      <c r="E1" s="6"/>
      <c r="F1" s="6"/>
      <c r="G1" s="6"/>
      <c r="H1" s="6"/>
      <c r="I1" s="6"/>
      <c r="J1" s="6"/>
      <c r="K1" s="6"/>
      <c r="O1" s="53"/>
    </row>
    <row r="2" ht="19.15" customHeight="1" spans="1:11">
      <c r="A2" s="7" t="s">
        <v>114</v>
      </c>
      <c r="B2" s="8" t="s">
        <v>111</v>
      </c>
      <c r="C2" s="9"/>
      <c r="D2" s="9"/>
      <c r="E2" s="9"/>
      <c r="F2" s="9"/>
      <c r="G2" s="9"/>
      <c r="H2" s="9"/>
      <c r="I2" s="9"/>
      <c r="J2" s="9"/>
      <c r="K2" s="13"/>
    </row>
    <row r="3" ht="21" customHeight="1" spans="1:11">
      <c r="A3" s="7" t="s">
        <v>115</v>
      </c>
      <c r="B3" s="10" t="s">
        <v>12</v>
      </c>
      <c r="C3" s="10"/>
      <c r="D3" s="10"/>
      <c r="E3" s="7" t="s">
        <v>116</v>
      </c>
      <c r="F3" s="10" t="s">
        <v>12</v>
      </c>
      <c r="G3" s="10"/>
      <c r="H3" s="10"/>
      <c r="I3" s="10"/>
      <c r="J3" s="10"/>
      <c r="K3" s="10"/>
    </row>
    <row r="4" ht="21" customHeight="1" spans="1:11">
      <c r="A4" s="11" t="s">
        <v>102</v>
      </c>
      <c r="B4" s="11"/>
      <c r="C4" s="11"/>
      <c r="D4" s="11"/>
      <c r="E4" s="11"/>
      <c r="F4" s="11"/>
      <c r="G4" s="11"/>
      <c r="H4" s="11"/>
      <c r="I4" s="11"/>
      <c r="J4" s="11"/>
      <c r="K4" s="11"/>
    </row>
    <row r="5" ht="24" customHeight="1" spans="1:11">
      <c r="A5" s="11"/>
      <c r="B5" s="11"/>
      <c r="C5" s="12" t="s">
        <v>117</v>
      </c>
      <c r="D5" s="8" t="s">
        <v>118</v>
      </c>
      <c r="E5" s="13"/>
      <c r="F5" s="8" t="s">
        <v>119</v>
      </c>
      <c r="G5" s="9"/>
      <c r="H5" s="13"/>
      <c r="I5" s="8" t="s">
        <v>18</v>
      </c>
      <c r="J5" s="13"/>
      <c r="K5" s="11" t="s">
        <v>19</v>
      </c>
    </row>
    <row r="6" ht="27" customHeight="1" spans="1:11">
      <c r="A6" s="11" t="s">
        <v>120</v>
      </c>
      <c r="B6" s="11"/>
      <c r="C6" s="11">
        <v>90</v>
      </c>
      <c r="D6" s="8">
        <v>81</v>
      </c>
      <c r="E6" s="13"/>
      <c r="F6" s="8">
        <v>71.89</v>
      </c>
      <c r="G6" s="9"/>
      <c r="H6" s="13"/>
      <c r="I6" s="8">
        <v>10</v>
      </c>
      <c r="J6" s="13"/>
      <c r="K6" s="54">
        <f>F6/D6*I6</f>
        <v>8.87530864197531</v>
      </c>
    </row>
    <row r="7" ht="27" customHeight="1" spans="1:11">
      <c r="A7" s="11" t="s">
        <v>121</v>
      </c>
      <c r="B7" s="11"/>
      <c r="C7" s="11">
        <v>90</v>
      </c>
      <c r="D7" s="8">
        <v>81</v>
      </c>
      <c r="E7" s="13"/>
      <c r="F7" s="8">
        <v>71.89</v>
      </c>
      <c r="G7" s="9"/>
      <c r="H7" s="13"/>
      <c r="I7" s="8" t="s">
        <v>122</v>
      </c>
      <c r="J7" s="13"/>
      <c r="K7" s="11" t="s">
        <v>122</v>
      </c>
    </row>
    <row r="8" ht="27" customHeight="1" spans="1:11">
      <c r="A8" s="11" t="s">
        <v>123</v>
      </c>
      <c r="B8" s="11"/>
      <c r="C8" s="11" t="s">
        <v>124</v>
      </c>
      <c r="D8" s="8" t="s">
        <v>124</v>
      </c>
      <c r="E8" s="13"/>
      <c r="F8" s="8" t="s">
        <v>124</v>
      </c>
      <c r="G8" s="9"/>
      <c r="H8" s="13"/>
      <c r="I8" s="8" t="s">
        <v>122</v>
      </c>
      <c r="J8" s="13"/>
      <c r="K8" s="11" t="s">
        <v>122</v>
      </c>
    </row>
    <row r="9" ht="1.9" hidden="1" customHeight="1" spans="1:11">
      <c r="A9" s="11"/>
      <c r="B9" s="11"/>
      <c r="C9" s="7"/>
      <c r="D9" s="7"/>
      <c r="E9" s="7"/>
      <c r="F9" s="11"/>
      <c r="G9" s="11"/>
      <c r="H9" s="11"/>
      <c r="I9" s="11"/>
      <c r="J9" s="11"/>
      <c r="K9" s="7"/>
    </row>
    <row r="10" ht="24" customHeight="1" spans="1:11">
      <c r="A10" s="14" t="s">
        <v>125</v>
      </c>
      <c r="B10" s="15" t="s">
        <v>25</v>
      </c>
      <c r="C10" s="15"/>
      <c r="D10" s="15"/>
      <c r="E10" s="15"/>
      <c r="F10" s="15" t="s">
        <v>126</v>
      </c>
      <c r="G10" s="15"/>
      <c r="H10" s="15"/>
      <c r="I10" s="15"/>
      <c r="J10" s="15"/>
      <c r="K10" s="15"/>
    </row>
    <row r="11" ht="180" customHeight="1" spans="1:11">
      <c r="A11" s="14"/>
      <c r="B11" s="16" t="s">
        <v>127</v>
      </c>
      <c r="C11" s="16"/>
      <c r="D11" s="16"/>
      <c r="E11" s="17"/>
      <c r="F11" s="18" t="s">
        <v>128</v>
      </c>
      <c r="G11" s="18"/>
      <c r="H11" s="18"/>
      <c r="I11" s="18"/>
      <c r="J11" s="18"/>
      <c r="K11" s="18"/>
    </row>
    <row r="12" ht="24" customHeight="1" spans="1:11">
      <c r="A12" s="15" t="s">
        <v>34</v>
      </c>
      <c r="B12" s="15" t="s">
        <v>35</v>
      </c>
      <c r="C12" s="15"/>
      <c r="D12" s="19" t="s">
        <v>36</v>
      </c>
      <c r="E12" s="20"/>
      <c r="F12" s="15" t="s">
        <v>37</v>
      </c>
      <c r="G12" s="15" t="s">
        <v>38</v>
      </c>
      <c r="H12" s="19" t="s">
        <v>129</v>
      </c>
      <c r="I12" s="15" t="s">
        <v>130</v>
      </c>
      <c r="J12" s="19" t="s">
        <v>39</v>
      </c>
      <c r="K12" s="20"/>
    </row>
    <row r="13" ht="27" customHeight="1" spans="1:15">
      <c r="A13" s="21" t="s">
        <v>131</v>
      </c>
      <c r="B13" s="22" t="s">
        <v>132</v>
      </c>
      <c r="C13" s="23"/>
      <c r="D13" s="24" t="s">
        <v>133</v>
      </c>
      <c r="E13" s="25"/>
      <c r="F13" s="26" t="s">
        <v>134</v>
      </c>
      <c r="G13" s="21" t="s">
        <v>68</v>
      </c>
      <c r="H13" s="27">
        <v>4.5</v>
      </c>
      <c r="I13" s="55">
        <f>H13</f>
        <v>4.5</v>
      </c>
      <c r="J13" s="56" t="s">
        <v>124</v>
      </c>
      <c r="K13" s="57"/>
      <c r="O13" s="58"/>
    </row>
    <row r="14" ht="27" customHeight="1" spans="1:15">
      <c r="A14" s="21"/>
      <c r="B14" s="28"/>
      <c r="C14" s="29"/>
      <c r="D14" s="24" t="s">
        <v>135</v>
      </c>
      <c r="E14" s="25"/>
      <c r="F14" s="26" t="s">
        <v>136</v>
      </c>
      <c r="G14" s="21" t="s">
        <v>137</v>
      </c>
      <c r="H14" s="27">
        <v>4.5</v>
      </c>
      <c r="I14" s="55">
        <f>(1-(198-130)*0.27%)*H14</f>
        <v>3.6738</v>
      </c>
      <c r="J14" s="56" t="s">
        <v>48</v>
      </c>
      <c r="K14" s="57"/>
      <c r="O14" s="59"/>
    </row>
    <row r="15" ht="27" customHeight="1" spans="1:15">
      <c r="A15" s="21"/>
      <c r="B15" s="28"/>
      <c r="C15" s="29"/>
      <c r="D15" s="24" t="s">
        <v>138</v>
      </c>
      <c r="E15" s="25"/>
      <c r="F15" s="26" t="s">
        <v>134</v>
      </c>
      <c r="G15" s="21" t="s">
        <v>68</v>
      </c>
      <c r="H15" s="27">
        <v>4.5</v>
      </c>
      <c r="I15" s="60">
        <f>H15</f>
        <v>4.5</v>
      </c>
      <c r="J15" s="56"/>
      <c r="K15" s="57"/>
      <c r="O15" s="58"/>
    </row>
    <row r="16" ht="27" customHeight="1" spans="1:15">
      <c r="A16" s="21"/>
      <c r="B16" s="28"/>
      <c r="C16" s="29"/>
      <c r="D16" s="24" t="s">
        <v>139</v>
      </c>
      <c r="E16" s="25"/>
      <c r="F16" s="26" t="s">
        <v>134</v>
      </c>
      <c r="G16" s="21" t="s">
        <v>72</v>
      </c>
      <c r="H16" s="27">
        <v>4.5</v>
      </c>
      <c r="I16" s="61">
        <f>(1-(267-130)*0.27%)*H14</f>
        <v>2.83545</v>
      </c>
      <c r="J16" s="56" t="s">
        <v>48</v>
      </c>
      <c r="K16" s="57"/>
      <c r="O16" s="59"/>
    </row>
    <row r="17" ht="27" customHeight="1" spans="1:15">
      <c r="A17" s="21"/>
      <c r="B17" s="30"/>
      <c r="C17" s="31"/>
      <c r="D17" s="24" t="s">
        <v>140</v>
      </c>
      <c r="E17" s="25"/>
      <c r="F17" s="26" t="s">
        <v>141</v>
      </c>
      <c r="G17" s="21" t="s">
        <v>68</v>
      </c>
      <c r="H17" s="27">
        <v>4.5</v>
      </c>
      <c r="I17" s="60">
        <f>H17</f>
        <v>4.5</v>
      </c>
      <c r="J17" s="56" t="s">
        <v>124</v>
      </c>
      <c r="K17" s="57"/>
      <c r="L17" s="62"/>
      <c r="M17" s="62"/>
      <c r="N17" s="63"/>
      <c r="O17" s="58"/>
    </row>
    <row r="18" ht="27" customHeight="1" spans="1:15">
      <c r="A18" s="21"/>
      <c r="B18" s="21" t="s">
        <v>142</v>
      </c>
      <c r="C18" s="21"/>
      <c r="D18" s="24" t="s">
        <v>143</v>
      </c>
      <c r="E18" s="25"/>
      <c r="F18" s="26" t="s">
        <v>144</v>
      </c>
      <c r="G18" s="21" t="s">
        <v>76</v>
      </c>
      <c r="H18" s="27">
        <v>4.5</v>
      </c>
      <c r="I18" s="60">
        <f t="shared" ref="I18:I31" si="0">H18</f>
        <v>4.5</v>
      </c>
      <c r="J18" s="56" t="s">
        <v>124</v>
      </c>
      <c r="K18" s="57"/>
      <c r="O18" s="58"/>
    </row>
    <row r="19" ht="27" customHeight="1" spans="1:15">
      <c r="A19" s="21"/>
      <c r="B19" s="21"/>
      <c r="C19" s="21"/>
      <c r="D19" s="24" t="s">
        <v>145</v>
      </c>
      <c r="E19" s="25"/>
      <c r="F19" s="26" t="s">
        <v>146</v>
      </c>
      <c r="G19" s="32">
        <v>0.95</v>
      </c>
      <c r="H19" s="27">
        <v>4.5</v>
      </c>
      <c r="I19" s="60">
        <f t="shared" si="0"/>
        <v>4.5</v>
      </c>
      <c r="J19" s="56" t="s">
        <v>124</v>
      </c>
      <c r="K19" s="57"/>
      <c r="O19" s="58"/>
    </row>
    <row r="20" ht="27" customHeight="1" spans="1:15">
      <c r="A20" s="21"/>
      <c r="B20" s="21"/>
      <c r="C20" s="21"/>
      <c r="D20" s="24" t="s">
        <v>147</v>
      </c>
      <c r="E20" s="25"/>
      <c r="F20" s="26" t="s">
        <v>144</v>
      </c>
      <c r="G20" s="21" t="s">
        <v>76</v>
      </c>
      <c r="H20" s="27">
        <v>4.5</v>
      </c>
      <c r="I20" s="60">
        <f t="shared" si="0"/>
        <v>4.5</v>
      </c>
      <c r="J20" s="56" t="s">
        <v>124</v>
      </c>
      <c r="K20" s="57"/>
      <c r="L20" s="62"/>
      <c r="M20" s="62"/>
      <c r="O20" s="58"/>
    </row>
    <row r="21" ht="27" customHeight="1" spans="1:15">
      <c r="A21" s="21"/>
      <c r="B21" s="21" t="s">
        <v>148</v>
      </c>
      <c r="C21" s="21"/>
      <c r="D21" s="24" t="s">
        <v>149</v>
      </c>
      <c r="E21" s="25"/>
      <c r="F21" s="26" t="s">
        <v>75</v>
      </c>
      <c r="G21" s="32">
        <v>0.95</v>
      </c>
      <c r="H21" s="27">
        <v>4.5</v>
      </c>
      <c r="I21" s="60">
        <f t="shared" si="0"/>
        <v>4.5</v>
      </c>
      <c r="J21" s="56" t="s">
        <v>124</v>
      </c>
      <c r="K21" s="57"/>
      <c r="O21" s="58"/>
    </row>
    <row r="22" ht="27" customHeight="1" spans="1:15">
      <c r="A22" s="21"/>
      <c r="B22" s="21"/>
      <c r="C22" s="21"/>
      <c r="D22" s="24" t="s">
        <v>74</v>
      </c>
      <c r="E22" s="25"/>
      <c r="F22" s="26" t="s">
        <v>75</v>
      </c>
      <c r="G22" s="21" t="s">
        <v>76</v>
      </c>
      <c r="H22" s="27">
        <v>4.5</v>
      </c>
      <c r="I22" s="60">
        <f t="shared" si="0"/>
        <v>4.5</v>
      </c>
      <c r="J22" s="56" t="s">
        <v>124</v>
      </c>
      <c r="K22" s="57"/>
      <c r="O22" s="58"/>
    </row>
    <row r="23" ht="27" customHeight="1" spans="1:15">
      <c r="A23" s="21"/>
      <c r="B23" s="21"/>
      <c r="C23" s="21"/>
      <c r="D23" s="24" t="s">
        <v>150</v>
      </c>
      <c r="E23" s="25"/>
      <c r="F23" s="26" t="s">
        <v>75</v>
      </c>
      <c r="G23" s="21" t="s">
        <v>76</v>
      </c>
      <c r="H23" s="33">
        <v>5</v>
      </c>
      <c r="I23" s="64">
        <f t="shared" si="0"/>
        <v>5</v>
      </c>
      <c r="J23" s="56" t="s">
        <v>124</v>
      </c>
      <c r="K23" s="57"/>
      <c r="L23" s="65"/>
      <c r="M23" s="65"/>
      <c r="O23" s="58"/>
    </row>
    <row r="24" ht="27" customHeight="1" spans="1:15">
      <c r="A24" s="21" t="s">
        <v>151</v>
      </c>
      <c r="B24" s="34" t="s">
        <v>152</v>
      </c>
      <c r="C24" s="35"/>
      <c r="D24" s="24" t="s">
        <v>153</v>
      </c>
      <c r="E24" s="25"/>
      <c r="F24" s="26" t="s">
        <v>154</v>
      </c>
      <c r="G24" s="32">
        <v>0.2</v>
      </c>
      <c r="H24" s="33">
        <v>5</v>
      </c>
      <c r="I24" s="64">
        <f t="shared" si="0"/>
        <v>5</v>
      </c>
      <c r="J24" s="56" t="s">
        <v>124</v>
      </c>
      <c r="K24" s="57"/>
      <c r="L24" s="65"/>
      <c r="M24" s="62"/>
      <c r="N24" s="66"/>
      <c r="O24" s="58"/>
    </row>
    <row r="25" ht="27" customHeight="1" spans="1:15">
      <c r="A25" s="21"/>
      <c r="B25" s="36"/>
      <c r="C25" s="37"/>
      <c r="D25" s="24" t="s">
        <v>155</v>
      </c>
      <c r="E25" s="25"/>
      <c r="F25" s="26" t="s">
        <v>156</v>
      </c>
      <c r="G25" s="32">
        <v>0.95</v>
      </c>
      <c r="H25" s="33">
        <v>5</v>
      </c>
      <c r="I25" s="64">
        <f t="shared" si="0"/>
        <v>5</v>
      </c>
      <c r="J25" s="56" t="s">
        <v>124</v>
      </c>
      <c r="K25" s="57"/>
      <c r="O25" s="58"/>
    </row>
    <row r="26" ht="27" customHeight="1" spans="1:15">
      <c r="A26" s="21"/>
      <c r="B26" s="38"/>
      <c r="C26" s="39"/>
      <c r="D26" s="24" t="s">
        <v>157</v>
      </c>
      <c r="E26" s="25"/>
      <c r="F26" s="26" t="s">
        <v>156</v>
      </c>
      <c r="G26" s="32">
        <v>0.95</v>
      </c>
      <c r="H26" s="33">
        <v>5</v>
      </c>
      <c r="I26" s="64">
        <f t="shared" si="0"/>
        <v>5</v>
      </c>
      <c r="J26" s="56" t="s">
        <v>124</v>
      </c>
      <c r="K26" s="57"/>
      <c r="L26" s="65"/>
      <c r="M26" s="65"/>
      <c r="O26" s="58"/>
    </row>
    <row r="27" ht="27" customHeight="1" spans="1:15">
      <c r="A27" s="21"/>
      <c r="B27" s="34" t="s">
        <v>158</v>
      </c>
      <c r="C27" s="35"/>
      <c r="D27" s="24" t="s">
        <v>159</v>
      </c>
      <c r="E27" s="25"/>
      <c r="F27" s="26" t="s">
        <v>52</v>
      </c>
      <c r="G27" s="32">
        <v>1</v>
      </c>
      <c r="H27" s="33">
        <v>5</v>
      </c>
      <c r="I27" s="64">
        <f t="shared" si="0"/>
        <v>5</v>
      </c>
      <c r="J27" s="56"/>
      <c r="K27" s="57"/>
      <c r="O27" s="58"/>
    </row>
    <row r="28" ht="27" customHeight="1" spans="1:15">
      <c r="A28" s="21"/>
      <c r="B28" s="36"/>
      <c r="C28" s="37"/>
      <c r="D28" s="24" t="s">
        <v>160</v>
      </c>
      <c r="E28" s="25"/>
      <c r="F28" s="26" t="s">
        <v>161</v>
      </c>
      <c r="G28" s="32">
        <v>1</v>
      </c>
      <c r="H28" s="33">
        <v>5</v>
      </c>
      <c r="I28" s="64">
        <f t="shared" si="0"/>
        <v>5</v>
      </c>
      <c r="J28" s="56"/>
      <c r="K28" s="57"/>
      <c r="O28" s="58"/>
    </row>
    <row r="29" ht="27" customHeight="1" spans="1:15">
      <c r="A29" s="21"/>
      <c r="B29" s="38"/>
      <c r="C29" s="39"/>
      <c r="D29" s="24" t="s">
        <v>162</v>
      </c>
      <c r="E29" s="25"/>
      <c r="F29" s="26" t="s">
        <v>52</v>
      </c>
      <c r="G29" s="32">
        <v>1</v>
      </c>
      <c r="H29" s="33">
        <v>5</v>
      </c>
      <c r="I29" s="64">
        <f t="shared" si="0"/>
        <v>5</v>
      </c>
      <c r="J29" s="56" t="s">
        <v>124</v>
      </c>
      <c r="K29" s="57"/>
      <c r="L29" s="65"/>
      <c r="M29" s="65"/>
      <c r="O29" s="58"/>
    </row>
    <row r="30" ht="27" customHeight="1" spans="1:15">
      <c r="A30" s="21" t="s">
        <v>163</v>
      </c>
      <c r="B30" s="21" t="s">
        <v>163</v>
      </c>
      <c r="C30" s="21"/>
      <c r="D30" s="24" t="s">
        <v>164</v>
      </c>
      <c r="E30" s="25"/>
      <c r="F30" s="40" t="s">
        <v>144</v>
      </c>
      <c r="G30" s="32">
        <v>0.95</v>
      </c>
      <c r="H30" s="33">
        <v>5</v>
      </c>
      <c r="I30" s="64">
        <f t="shared" si="0"/>
        <v>5</v>
      </c>
      <c r="J30" s="56" t="s">
        <v>124</v>
      </c>
      <c r="K30" s="57"/>
      <c r="L30" s="65"/>
      <c r="M30" s="65"/>
      <c r="O30" s="58"/>
    </row>
    <row r="31" ht="27" customHeight="1" spans="1:15">
      <c r="A31" s="21"/>
      <c r="B31" s="21"/>
      <c r="C31" s="21"/>
      <c r="D31" s="24" t="s">
        <v>165</v>
      </c>
      <c r="E31" s="25"/>
      <c r="F31" s="40" t="s">
        <v>144</v>
      </c>
      <c r="G31" s="32">
        <v>0.95</v>
      </c>
      <c r="H31" s="33">
        <v>5</v>
      </c>
      <c r="I31" s="64">
        <f t="shared" si="0"/>
        <v>5</v>
      </c>
      <c r="J31" s="56" t="s">
        <v>124</v>
      </c>
      <c r="K31" s="57"/>
      <c r="L31" s="65"/>
      <c r="M31" s="65"/>
      <c r="O31" s="58"/>
    </row>
    <row r="32" ht="12" hidden="1" customHeight="1" spans="1:15">
      <c r="A32" s="41"/>
      <c r="B32" s="41"/>
      <c r="C32" s="41"/>
      <c r="D32" s="42"/>
      <c r="E32" s="41"/>
      <c r="F32" s="40"/>
      <c r="G32" s="40"/>
      <c r="H32" s="40"/>
      <c r="I32" s="40"/>
      <c r="J32" s="40"/>
      <c r="K32" s="21"/>
      <c r="O32" s="59"/>
    </row>
    <row r="33" ht="21" customHeight="1" spans="1:15">
      <c r="A33" s="43" t="s">
        <v>166</v>
      </c>
      <c r="B33" s="44"/>
      <c r="C33" s="44"/>
      <c r="D33" s="44"/>
      <c r="E33" s="44"/>
      <c r="F33" s="44"/>
      <c r="G33" s="45"/>
      <c r="H33" s="46">
        <f>SUM(H13:H32)+I6</f>
        <v>100</v>
      </c>
      <c r="I33" s="67">
        <f>SUM(I13:I31)+K6</f>
        <v>96.3845586419753</v>
      </c>
      <c r="J33" s="68"/>
      <c r="K33" s="69"/>
      <c r="O33" s="59"/>
    </row>
    <row r="34" ht="17.45" hidden="1" customHeight="1" spans="1:11">
      <c r="A34" s="47"/>
      <c r="B34" s="47"/>
      <c r="C34" s="47"/>
      <c r="D34" s="48"/>
      <c r="E34" s="48"/>
      <c r="F34" s="48"/>
      <c r="G34" s="49"/>
      <c r="H34" s="47"/>
      <c r="I34" s="70"/>
      <c r="J34" s="71"/>
      <c r="K34" s="72"/>
    </row>
    <row r="35" spans="1:11">
      <c r="A35" s="50" t="s">
        <v>167</v>
      </c>
      <c r="B35" s="51" t="s">
        <v>168</v>
      </c>
      <c r="C35" s="51"/>
      <c r="D35" s="51"/>
      <c r="E35" s="51"/>
      <c r="F35" s="51"/>
      <c r="G35" s="51"/>
      <c r="H35" s="51"/>
      <c r="I35" s="51"/>
      <c r="J35" s="51"/>
      <c r="K35" s="51"/>
    </row>
    <row r="36" spans="1:11">
      <c r="A36" s="52" t="s">
        <v>169</v>
      </c>
      <c r="B36" s="52"/>
      <c r="C36" s="52"/>
      <c r="D36" s="52"/>
      <c r="E36" s="52"/>
      <c r="F36" s="52"/>
      <c r="G36" s="52"/>
      <c r="H36" s="52"/>
      <c r="I36" s="52"/>
      <c r="J36" s="52"/>
      <c r="K36" s="52"/>
    </row>
    <row r="37" ht="48.6" customHeight="1" spans="1:11">
      <c r="A37" s="52" t="s">
        <v>170</v>
      </c>
      <c r="B37" s="52"/>
      <c r="C37" s="52"/>
      <c r="D37" s="52"/>
      <c r="E37" s="52"/>
      <c r="F37" s="52"/>
      <c r="G37" s="52"/>
      <c r="H37" s="52"/>
      <c r="I37" s="52"/>
      <c r="J37" s="52"/>
      <c r="K37" s="52"/>
    </row>
    <row r="38" ht="42.6" customHeight="1" spans="1:11">
      <c r="A38" s="52" t="s">
        <v>171</v>
      </c>
      <c r="B38" s="52"/>
      <c r="C38" s="52"/>
      <c r="D38" s="52"/>
      <c r="E38" s="52"/>
      <c r="F38" s="52"/>
      <c r="G38" s="52"/>
      <c r="H38" s="52"/>
      <c r="I38" s="52"/>
      <c r="J38" s="52"/>
      <c r="K38" s="52"/>
    </row>
  </sheetData>
  <mergeCells count="81">
    <mergeCell ref="A1:K1"/>
    <mergeCell ref="B2:K2"/>
    <mergeCell ref="B3:D3"/>
    <mergeCell ref="F3:K3"/>
    <mergeCell ref="A4:K4"/>
    <mergeCell ref="A5:B5"/>
    <mergeCell ref="D5:E5"/>
    <mergeCell ref="F5:H5"/>
    <mergeCell ref="I5:J5"/>
    <mergeCell ref="A6:B6"/>
    <mergeCell ref="D6:E6"/>
    <mergeCell ref="F6:H6"/>
    <mergeCell ref="I6:J6"/>
    <mergeCell ref="A7:B7"/>
    <mergeCell ref="D7:E7"/>
    <mergeCell ref="F7:H7"/>
    <mergeCell ref="I7:J7"/>
    <mergeCell ref="A8:B8"/>
    <mergeCell ref="D8:E8"/>
    <mergeCell ref="F8:H8"/>
    <mergeCell ref="I8:J8"/>
    <mergeCell ref="A9:B9"/>
    <mergeCell ref="B10:E10"/>
    <mergeCell ref="F10:K10"/>
    <mergeCell ref="B11:E11"/>
    <mergeCell ref="F11:K11"/>
    <mergeCell ref="B12:C12"/>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D28:E28"/>
    <mergeCell ref="D29:E29"/>
    <mergeCell ref="J29:K29"/>
    <mergeCell ref="D30:E30"/>
    <mergeCell ref="J30:K30"/>
    <mergeCell ref="D31:E31"/>
    <mergeCell ref="J31:K31"/>
    <mergeCell ref="A33:G33"/>
    <mergeCell ref="J33:K33"/>
    <mergeCell ref="B35:K35"/>
    <mergeCell ref="A36:K36"/>
    <mergeCell ref="A37:K37"/>
    <mergeCell ref="A38:K38"/>
    <mergeCell ref="A10:A11"/>
    <mergeCell ref="A13:A23"/>
    <mergeCell ref="A24:A29"/>
    <mergeCell ref="A30:A31"/>
    <mergeCell ref="B24:C26"/>
    <mergeCell ref="B13:C17"/>
    <mergeCell ref="B18:C20"/>
    <mergeCell ref="B21:C23"/>
    <mergeCell ref="B27:C29"/>
    <mergeCell ref="B30:C31"/>
  </mergeCells>
  <pageMargins left="0.75" right="0.75" top="1" bottom="1" header="0.5" footer="0.5"/>
  <pageSetup paperSize="9" scale="8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封面</vt:lpstr>
      <vt:lpstr>目录</vt:lpstr>
      <vt:lpstr>省级部门（单位）整体支出绩效自评表</vt:lpstr>
      <vt:lpstr>部门预算项目支出绩效自评结果汇总表</vt:lpstr>
      <vt:lpstr>省级部门预算项目支出绩效自评表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Dell</cp:lastModifiedBy>
  <dcterms:created xsi:type="dcterms:W3CDTF">2018-12-06T00:45:00Z</dcterms:created>
  <cp:lastPrinted>2020-03-13T02:25:00Z</cp:lastPrinted>
  <dcterms:modified xsi:type="dcterms:W3CDTF">2023-06-02T02:11:46Z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9F0B1D8EFDDD4C8DA0EE82BC6A1E1D20_13</vt:lpwstr>
  </property>
</Properties>
</file>